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5480" windowHeight="11640" activeTab="1"/>
  </bookViews>
  <sheets>
    <sheet name="部门收支总表" sheetId="1" r:id="rId1"/>
    <sheet name="部门收入总表" sheetId="2" r:id="rId2"/>
    <sheet name="部门支出总表" sheetId="3" r:id="rId3"/>
    <sheet name="财政拨款总表" sheetId="4" r:id="rId4"/>
    <sheet name="一般公共预算支出表" sheetId="5" r:id="rId5"/>
    <sheet name="部门预算经济科目" sheetId="6" r:id="rId6"/>
    <sheet name="政府预算经济科目" sheetId="7" r:id="rId7"/>
    <sheet name="政府性基金预算支出表" sheetId="8" r:id="rId8"/>
    <sheet name="公共财政拨款“三公”经费预算表" sheetId="9" r:id="rId9"/>
  </sheets>
  <definedNames>
    <definedName name="_xlnm.Print_Titles" localSheetId="5">部门预算经济科目!$3:$3</definedName>
  </definedNames>
  <calcPr calcId="125725"/>
</workbook>
</file>

<file path=xl/calcChain.xml><?xml version="1.0" encoding="utf-8"?>
<calcChain xmlns="http://schemas.openxmlformats.org/spreadsheetml/2006/main">
  <c r="D26" i="4"/>
  <c r="G7" i="2"/>
  <c r="H7"/>
  <c r="F7"/>
  <c r="F9"/>
  <c r="F10"/>
  <c r="F11"/>
  <c r="F12"/>
  <c r="F13"/>
  <c r="F14"/>
  <c r="F15"/>
  <c r="F16"/>
  <c r="F17"/>
  <c r="F18"/>
  <c r="F19"/>
  <c r="F20"/>
  <c r="F21"/>
  <c r="F8"/>
  <c r="G9"/>
  <c r="G10"/>
  <c r="G11"/>
  <c r="G12"/>
  <c r="G13"/>
  <c r="G14"/>
  <c r="G15"/>
  <c r="G16"/>
  <c r="G17"/>
  <c r="G18"/>
  <c r="G19"/>
  <c r="G20"/>
  <c r="G21"/>
  <c r="G8"/>
  <c r="F5" i="3"/>
  <c r="H6" i="5"/>
  <c r="G6"/>
  <c r="F20"/>
  <c r="F19"/>
  <c r="F15"/>
  <c r="F16"/>
  <c r="F17"/>
  <c r="F18"/>
  <c r="F8"/>
  <c r="F9"/>
  <c r="F10"/>
  <c r="F11"/>
  <c r="F12"/>
  <c r="F13"/>
  <c r="F14"/>
  <c r="F7"/>
  <c r="C35" i="6"/>
  <c r="C12"/>
  <c r="C5"/>
  <c r="D5" i="1"/>
  <c r="B26"/>
  <c r="B4" i="9"/>
  <c r="B7"/>
  <c r="C4" i="6" l="1"/>
  <c r="F6" i="5"/>
</calcChain>
</file>

<file path=xl/sharedStrings.xml><?xml version="1.0" encoding="utf-8"?>
<sst xmlns="http://schemas.openxmlformats.org/spreadsheetml/2006/main" count="400" uniqueCount="206">
  <si>
    <t>部门收支总表</t>
    <phoneticPr fontId="1" type="noConversion"/>
  </si>
  <si>
    <t>本年预算</t>
  </si>
  <si>
    <t>单位：万元</t>
    <phoneticPr fontId="1" type="noConversion"/>
  </si>
  <si>
    <t>一、一般公共预算拨款</t>
  </si>
  <si>
    <r>
      <t>收</t>
    </r>
    <r>
      <rPr>
        <sz val="10.5"/>
        <color indexed="8"/>
        <rFont val="Times New Roman"/>
        <family val="1"/>
      </rPr>
      <t xml:space="preserve">                  </t>
    </r>
    <r>
      <rPr>
        <sz val="10.5"/>
        <color indexed="8"/>
        <rFont val="方正书宋简体"/>
        <charset val="134"/>
      </rPr>
      <t>入</t>
    </r>
  </si>
  <si>
    <r>
      <t>支</t>
    </r>
    <r>
      <rPr>
        <sz val="10.5"/>
        <color indexed="8"/>
        <rFont val="Times New Roman"/>
        <family val="1"/>
      </rPr>
      <t xml:space="preserve">                  </t>
    </r>
    <r>
      <rPr>
        <sz val="10.5"/>
        <color indexed="8"/>
        <rFont val="方正书宋简体"/>
        <charset val="134"/>
      </rPr>
      <t>出</t>
    </r>
  </si>
  <si>
    <r>
      <t>项</t>
    </r>
    <r>
      <rPr>
        <sz val="10.5"/>
        <color indexed="8"/>
        <rFont val="Times New Roman"/>
        <family val="1"/>
      </rPr>
      <t xml:space="preserve">         </t>
    </r>
    <r>
      <rPr>
        <sz val="10.5"/>
        <color indexed="8"/>
        <rFont val="方正书宋简体"/>
        <charset val="134"/>
      </rPr>
      <t>目</t>
    </r>
  </si>
  <si>
    <t>一、基本支出</t>
  </si>
  <si>
    <r>
      <t xml:space="preserve">    </t>
    </r>
    <r>
      <rPr>
        <sz val="10.5"/>
        <color indexed="8"/>
        <rFont val="方正书宋简体"/>
        <charset val="134"/>
      </rPr>
      <t>　经费拨款</t>
    </r>
  </si>
  <si>
    <r>
      <t xml:space="preserve">      </t>
    </r>
    <r>
      <rPr>
        <sz val="10.5"/>
        <color indexed="8"/>
        <rFont val="方正书宋简体"/>
        <charset val="134"/>
      </rPr>
      <t>工资福利支出</t>
    </r>
  </si>
  <si>
    <r>
      <t xml:space="preserve">   </t>
    </r>
    <r>
      <rPr>
        <sz val="10.5"/>
        <color indexed="8"/>
        <rFont val="方正书宋简体"/>
        <charset val="134"/>
      </rPr>
      <t>　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纳入一般公共预算管理的非税收入拨款</t>
    </r>
  </si>
  <si>
    <r>
      <t xml:space="preserve">      </t>
    </r>
    <r>
      <rPr>
        <sz val="10.5"/>
        <color indexed="8"/>
        <rFont val="方正书宋简体"/>
        <charset val="134"/>
      </rPr>
      <t>一般商品和服务支出</t>
    </r>
  </si>
  <si>
    <t>二、上级主管部门（单位）补助收入</t>
  </si>
  <si>
    <r>
      <t xml:space="preserve">      </t>
    </r>
    <r>
      <rPr>
        <sz val="10.5"/>
        <color indexed="8"/>
        <rFont val="方正书宋简体"/>
        <charset val="134"/>
      </rPr>
      <t>对个人和家庭的补助</t>
    </r>
  </si>
  <si>
    <t>三、政府性基金拨款</t>
  </si>
  <si>
    <t>二、项目支出</t>
  </si>
  <si>
    <t>四、财政专户管理的非税收入拨款</t>
  </si>
  <si>
    <r>
      <t xml:space="preserve">      </t>
    </r>
    <r>
      <rPr>
        <sz val="10.5"/>
        <color indexed="8"/>
        <rFont val="方正书宋简体"/>
        <charset val="134"/>
      </rPr>
      <t>专项商品和服务支出</t>
    </r>
  </si>
  <si>
    <t>五、经营收入</t>
  </si>
  <si>
    <r>
      <t xml:space="preserve">      </t>
    </r>
    <r>
      <rPr>
        <sz val="10.5"/>
        <color indexed="8"/>
        <rFont val="方正书宋简体"/>
        <charset val="134"/>
      </rPr>
      <t>对企事业单位的补贴</t>
    </r>
  </si>
  <si>
    <t>六、上级财政补助收入</t>
  </si>
  <si>
    <r>
      <t xml:space="preserve">      </t>
    </r>
    <r>
      <rPr>
        <sz val="10.5"/>
        <color indexed="8"/>
        <rFont val="方正书宋简体"/>
        <charset val="134"/>
      </rPr>
      <t>债务利息支出</t>
    </r>
  </si>
  <si>
    <t>七、附属单位缴款</t>
  </si>
  <si>
    <r>
      <t xml:space="preserve">      </t>
    </r>
    <r>
      <rPr>
        <sz val="10.5"/>
        <color indexed="8"/>
        <rFont val="方正书宋简体"/>
        <charset val="134"/>
      </rPr>
      <t>其他资本性支出</t>
    </r>
  </si>
  <si>
    <t>八、其他收入</t>
  </si>
  <si>
    <r>
      <t xml:space="preserve">      </t>
    </r>
    <r>
      <rPr>
        <sz val="10.5"/>
        <color indexed="8"/>
        <rFont val="方正书宋简体"/>
        <charset val="134"/>
      </rPr>
      <t>基本建设支出</t>
    </r>
  </si>
  <si>
    <r>
      <t xml:space="preserve">      </t>
    </r>
    <r>
      <rPr>
        <sz val="10.5"/>
        <color indexed="8"/>
        <rFont val="方正书宋简体"/>
        <charset val="134"/>
      </rPr>
      <t>其他支出</t>
    </r>
  </si>
  <si>
    <t>三、经营支出</t>
  </si>
  <si>
    <t>四、对附属单位补助支出</t>
  </si>
  <si>
    <t>五、上缴上级支出</t>
  </si>
  <si>
    <t>六、其他支出</t>
  </si>
  <si>
    <r>
      <t>本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年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收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入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合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计</t>
    </r>
  </si>
  <si>
    <t>本　年　支　出　合　计</t>
  </si>
  <si>
    <t>九、用事业基金弥补收支差额</t>
  </si>
  <si>
    <t>七、结余分配</t>
  </si>
  <si>
    <t>十、上年结转（结余）</t>
  </si>
  <si>
    <t>八、结转下年</t>
  </si>
  <si>
    <r>
      <t>收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入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总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计</t>
    </r>
  </si>
  <si>
    <r>
      <t>支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出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总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计</t>
    </r>
  </si>
  <si>
    <t>功能科目</t>
  </si>
  <si>
    <t>总计</t>
  </si>
  <si>
    <t>一般公共预算拨款</t>
  </si>
  <si>
    <t>类</t>
  </si>
  <si>
    <t>款</t>
  </si>
  <si>
    <t>项</t>
  </si>
  <si>
    <t>合计</t>
  </si>
  <si>
    <t>**</t>
  </si>
  <si>
    <t>单位：万元</t>
    <phoneticPr fontId="1" type="noConversion"/>
  </si>
  <si>
    <t>部门收入总表</t>
    <phoneticPr fontId="1" type="noConversion"/>
  </si>
  <si>
    <t xml:space="preserve"> 科目名称（单位）</t>
  </si>
  <si>
    <t>单位代码</t>
  </si>
  <si>
    <t>政府性基金拨款</t>
  </si>
  <si>
    <t>财政专户管理的非税收入拨款</t>
  </si>
  <si>
    <t>上级财政补助收入</t>
  </si>
  <si>
    <t>经营收入</t>
  </si>
  <si>
    <t>上级主管部门（单位）补助收入</t>
  </si>
  <si>
    <t>附属单位缴款</t>
  </si>
  <si>
    <t>其他收入</t>
  </si>
  <si>
    <t>用事业基金弥补收支差额</t>
  </si>
  <si>
    <t>上年结转（结余）</t>
  </si>
  <si>
    <t>经费拨款</t>
  </si>
  <si>
    <t>纳入一般公共预算管理的非税收入拨款</t>
  </si>
  <si>
    <t>科目名称（单位）</t>
  </si>
  <si>
    <t>部门支出总表</t>
    <phoneticPr fontId="1" type="noConversion"/>
  </si>
  <si>
    <t>收                  入</t>
  </si>
  <si>
    <t>支                  出</t>
  </si>
  <si>
    <t>项         目</t>
  </si>
  <si>
    <t>一、一般公共服务支出</t>
  </si>
  <si>
    <t xml:space="preserve">    　经费拨款</t>
  </si>
  <si>
    <t>二、国防支出</t>
  </si>
  <si>
    <t xml:space="preserve">   　 纳入一般公共预算管理的非税收入拨款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</si>
  <si>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</si>
  <si>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</si>
  <si>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</si>
  <si>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</si>
  <si>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</si>
  <si>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</si>
  <si>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</si>
  <si>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</si>
  <si>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</si>
  <si>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</si>
  <si>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</si>
  <si>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</si>
  <si>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</si>
  <si>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</si>
  <si>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</si>
  <si>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</si>
  <si>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十九、债务付息支出</t>
  </si>
  <si>
    <t>二十、其他支出</t>
  </si>
  <si>
    <t>收  入  总  计</t>
  </si>
  <si>
    <t>支  出  总  计</t>
  </si>
  <si>
    <t>财政拨款总表</t>
    <phoneticPr fontId="1" type="noConversion"/>
  </si>
  <si>
    <t>单位名称（功能科目）</t>
  </si>
  <si>
    <t>总  计</t>
  </si>
  <si>
    <t>基本支出</t>
  </si>
  <si>
    <t>项目支出</t>
  </si>
  <si>
    <t>一般公共预算支出表</t>
    <phoneticPr fontId="1" type="noConversion"/>
  </si>
  <si>
    <t>经济分类科目</t>
  </si>
  <si>
    <t>金额</t>
  </si>
  <si>
    <t>工资福利支出</t>
  </si>
  <si>
    <t>小计</t>
  </si>
  <si>
    <t>基本工资</t>
  </si>
  <si>
    <t>津贴补贴</t>
  </si>
  <si>
    <t>奖金</t>
  </si>
  <si>
    <t>绩效工资</t>
  </si>
  <si>
    <t>社会保障缴费</t>
  </si>
  <si>
    <t>其他工资福利支出</t>
  </si>
  <si>
    <t>一般商品和服务支出</t>
  </si>
  <si>
    <t>办公费</t>
  </si>
  <si>
    <t>印刷费</t>
  </si>
  <si>
    <t>水费</t>
  </si>
  <si>
    <t>电费</t>
  </si>
  <si>
    <t>邮电费</t>
  </si>
  <si>
    <t>物业管理费</t>
  </si>
  <si>
    <t>公务用车运行维护费</t>
  </si>
  <si>
    <t>其他交通费用</t>
  </si>
  <si>
    <t>差旅费</t>
  </si>
  <si>
    <t>维修费</t>
  </si>
  <si>
    <t>租赁费</t>
  </si>
  <si>
    <t>会议费</t>
  </si>
  <si>
    <t>培训费</t>
  </si>
  <si>
    <t>公务接待费</t>
  </si>
  <si>
    <t>专用材料费</t>
  </si>
  <si>
    <t>工会经费</t>
  </si>
  <si>
    <t>福利费</t>
  </si>
  <si>
    <t>因公出国（境）费用</t>
  </si>
  <si>
    <t>劳务费</t>
  </si>
  <si>
    <t>委托业务费</t>
  </si>
  <si>
    <t>税金及附加费用</t>
  </si>
  <si>
    <t>其他商品和服务支出</t>
  </si>
  <si>
    <t>对个人和家庭补助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</si>
  <si>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</si>
  <si>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</si>
  <si>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</si>
  <si>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</si>
  <si>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</si>
  <si>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</si>
  <si>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</si>
  <si>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</si>
  <si>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</si>
  <si>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住房公积金</t>
  </si>
  <si>
    <t>其他对个人和家庭补助</t>
  </si>
  <si>
    <t>一般公共预算基本支出表（部门预算经济科目）</t>
    <phoneticPr fontId="1" type="noConversion"/>
  </si>
  <si>
    <t xml:space="preserve">          单位：万元</t>
    <phoneticPr fontId="1" type="noConversion"/>
  </si>
  <si>
    <t>政府经济分类</t>
  </si>
  <si>
    <t>机关工资福利支出</t>
  </si>
  <si>
    <t>工资奖金津补贴</t>
  </si>
  <si>
    <t>机关商品和服务支出</t>
  </si>
  <si>
    <t>办公经费</t>
  </si>
  <si>
    <t>专用材料购置费</t>
  </si>
  <si>
    <t>维修（护）费</t>
  </si>
  <si>
    <t>对事业单位经常性补助</t>
  </si>
  <si>
    <t>商品和服务支出</t>
  </si>
  <si>
    <t>其他对事业单位补助</t>
  </si>
  <si>
    <t>对个人和家庭的补助</t>
  </si>
  <si>
    <t>社会福利和救助</t>
  </si>
  <si>
    <t>个人农业生产补贴</t>
  </si>
  <si>
    <t>离退休费</t>
  </si>
  <si>
    <t>一般公共预算基本支出表（政府预算经济科目）</t>
    <phoneticPr fontId="1" type="noConversion"/>
  </si>
  <si>
    <t xml:space="preserve">              单位：万元</t>
    <phoneticPr fontId="1" type="noConversion"/>
  </si>
  <si>
    <t>功能科目名称</t>
  </si>
  <si>
    <t>政府性基金预算支出表</t>
    <phoneticPr fontId="1" type="noConversion"/>
  </si>
  <si>
    <t>此表如无数字则表示单位无该项支出</t>
    <phoneticPr fontId="1" type="noConversion"/>
  </si>
  <si>
    <t>项    目</t>
  </si>
  <si>
    <t>本年预算数</t>
  </si>
  <si>
    <t>1、因公出国（境）费用</t>
  </si>
  <si>
    <t>2、公务接待费</t>
  </si>
  <si>
    <t>3、公务用车购置及运行维护费</t>
  </si>
  <si>
    <t xml:space="preserve">   其中：（1）公务用车购置</t>
  </si>
  <si>
    <t xml:space="preserve">                 （2）公务用车运行维护费</t>
    <phoneticPr fontId="1" type="noConversion"/>
  </si>
  <si>
    <t>2018年公共财政拨款“三公”经费预算表</t>
    <phoneticPr fontId="1" type="noConversion"/>
  </si>
  <si>
    <t xml:space="preserve">                            单位：万元</t>
    <phoneticPr fontId="1" type="noConversion"/>
  </si>
  <si>
    <t>无</t>
    <phoneticPr fontId="1" type="noConversion"/>
  </si>
  <si>
    <t>无</t>
    <phoneticPr fontId="1" type="noConversion"/>
  </si>
  <si>
    <t>01</t>
    <phoneticPr fontId="1" type="noConversion"/>
  </si>
  <si>
    <t>04</t>
    <phoneticPr fontId="1" type="noConversion"/>
  </si>
  <si>
    <t>行政运行</t>
    <phoneticPr fontId="1" type="noConversion"/>
  </si>
  <si>
    <t>一般行政管理事物</t>
    <phoneticPr fontId="1" type="noConversion"/>
  </si>
  <si>
    <t>02</t>
    <phoneticPr fontId="1" type="noConversion"/>
  </si>
  <si>
    <t>查办和预防职务犯罪</t>
    <phoneticPr fontId="1" type="noConversion"/>
  </si>
  <si>
    <t>公诉和审判监督</t>
  </si>
  <si>
    <t>05</t>
    <phoneticPr fontId="1" type="noConversion"/>
  </si>
  <si>
    <t>06</t>
    <phoneticPr fontId="1" type="noConversion"/>
  </si>
  <si>
    <t>07</t>
    <phoneticPr fontId="1" type="noConversion"/>
  </si>
  <si>
    <t>08</t>
    <phoneticPr fontId="1" type="noConversion"/>
  </si>
  <si>
    <t>99</t>
    <phoneticPr fontId="1" type="noConversion"/>
  </si>
  <si>
    <t>侦查监督</t>
    <phoneticPr fontId="1" type="noConversion"/>
  </si>
  <si>
    <t>执行监督</t>
    <phoneticPr fontId="1" type="noConversion"/>
  </si>
  <si>
    <t>控告申诉</t>
    <phoneticPr fontId="1" type="noConversion"/>
  </si>
  <si>
    <t>其他检察支出</t>
    <phoneticPr fontId="1" type="noConversion"/>
  </si>
  <si>
    <t>机关事业单位基本养老保险缴费</t>
  </si>
  <si>
    <r>
      <t>2</t>
    </r>
    <r>
      <rPr>
        <sz val="10"/>
        <color indexed="8"/>
        <rFont val="宋体"/>
        <family val="3"/>
        <charset val="134"/>
      </rPr>
      <t>08</t>
    </r>
    <phoneticPr fontId="1" type="noConversion"/>
  </si>
  <si>
    <t>行政单位医疗</t>
    <phoneticPr fontId="1" type="noConversion"/>
  </si>
  <si>
    <r>
      <t>2</t>
    </r>
    <r>
      <rPr>
        <sz val="10"/>
        <color indexed="8"/>
        <rFont val="宋体"/>
        <family val="3"/>
        <charset val="134"/>
      </rPr>
      <t>10</t>
    </r>
    <phoneticPr fontId="1" type="noConversion"/>
  </si>
  <si>
    <t>11</t>
    <phoneticPr fontId="1" type="noConversion"/>
  </si>
  <si>
    <t>公务员医疗补助</t>
    <phoneticPr fontId="1" type="noConversion"/>
  </si>
  <si>
    <t>03</t>
    <phoneticPr fontId="1" type="noConversion"/>
  </si>
  <si>
    <t>培训支出</t>
    <phoneticPr fontId="1" type="noConversion"/>
  </si>
  <si>
    <r>
      <t>2</t>
    </r>
    <r>
      <rPr>
        <sz val="10"/>
        <color indexed="8"/>
        <rFont val="宋体"/>
        <family val="3"/>
        <charset val="134"/>
      </rPr>
      <t>05</t>
    </r>
    <phoneticPr fontId="1" type="noConversion"/>
  </si>
  <si>
    <t>其他行政事业单位医疗支出</t>
    <phoneticPr fontId="1" type="noConversion"/>
  </si>
  <si>
    <t>210</t>
    <phoneticPr fontId="1" type="noConversion"/>
  </si>
  <si>
    <t>99</t>
    <phoneticPr fontId="1" type="noConversion"/>
  </si>
  <si>
    <t>住房公积金</t>
    <phoneticPr fontId="1" type="noConversion"/>
  </si>
  <si>
    <t>221</t>
    <phoneticPr fontId="1" type="noConversion"/>
  </si>
  <si>
    <t>02</t>
    <phoneticPr fontId="1" type="noConversion"/>
  </si>
  <si>
    <r>
      <t>2</t>
    </r>
    <r>
      <rPr>
        <sz val="10"/>
        <color indexed="8"/>
        <rFont val="宋体"/>
        <family val="3"/>
        <charset val="134"/>
      </rPr>
      <t>04</t>
    </r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</si>
</sst>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sz val="10.5"/>
      <color indexed="8"/>
      <name val="方正书宋简体"/>
      <charset val="134"/>
    </font>
    <font>
      <sz val="10.5"/>
      <color indexed="8"/>
      <name val="Times New Roman"/>
      <family val="1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方正书宋简体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.5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5" fillId="0" borderId="0" xfId="0" applyNumberFormat="1" applyFo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opLeftCell="A4" workbookViewId="0">
      <selection activeCell="D9" sqref="D9"/>
    </sheetView>
  </sheetViews>
  <sheetFormatPr defaultRowHeight="13.5"/>
  <cols>
    <col min="1" max="1" width="41.125" customWidth="1"/>
    <col min="2" max="2" width="19.125" customWidth="1"/>
    <col min="3" max="3" width="41.125" customWidth="1"/>
    <col min="4" max="4" width="19.125" customWidth="1"/>
  </cols>
  <sheetData>
    <row r="1" spans="1:4" ht="30" customHeight="1">
      <c r="A1" s="79" t="s">
        <v>0</v>
      </c>
      <c r="B1" s="79"/>
      <c r="C1" s="79"/>
      <c r="D1" s="79"/>
    </row>
    <row r="2" spans="1:4" ht="14.25" thickBot="1">
      <c r="D2" t="s">
        <v>2</v>
      </c>
    </row>
    <row r="3" spans="1:4" ht="18" customHeight="1">
      <c r="A3" s="76" t="s">
        <v>4</v>
      </c>
      <c r="B3" s="77"/>
      <c r="C3" s="77" t="s">
        <v>5</v>
      </c>
      <c r="D3" s="78"/>
    </row>
    <row r="4" spans="1:4" ht="18" customHeight="1">
      <c r="A4" s="2" t="s">
        <v>6</v>
      </c>
      <c r="B4" s="3" t="s">
        <v>1</v>
      </c>
      <c r="C4" s="3" t="s">
        <v>6</v>
      </c>
      <c r="D4" s="4" t="s">
        <v>1</v>
      </c>
    </row>
    <row r="5" spans="1:4" ht="18" customHeight="1">
      <c r="A5" s="5" t="s">
        <v>3</v>
      </c>
      <c r="B5" s="6">
        <v>977</v>
      </c>
      <c r="C5" s="7" t="s">
        <v>7</v>
      </c>
      <c r="D5" s="8">
        <f>D6+D7+D8</f>
        <v>951.45</v>
      </c>
    </row>
    <row r="6" spans="1:4" ht="18" customHeight="1">
      <c r="A6" s="9" t="s">
        <v>8</v>
      </c>
      <c r="B6" s="6">
        <v>977</v>
      </c>
      <c r="C6" s="10" t="s">
        <v>9</v>
      </c>
      <c r="D6" s="8">
        <v>543.64</v>
      </c>
    </row>
    <row r="7" spans="1:4" ht="18" customHeight="1">
      <c r="A7" s="9" t="s">
        <v>10</v>
      </c>
      <c r="B7" s="6"/>
      <c r="C7" s="10" t="s">
        <v>11</v>
      </c>
      <c r="D7" s="8">
        <v>392.85</v>
      </c>
    </row>
    <row r="8" spans="1:4" ht="18" customHeight="1">
      <c r="A8" s="5" t="s">
        <v>12</v>
      </c>
      <c r="B8" s="6"/>
      <c r="C8" s="10" t="s">
        <v>13</v>
      </c>
      <c r="D8" s="8">
        <v>14.96</v>
      </c>
    </row>
    <row r="9" spans="1:4" ht="18" customHeight="1">
      <c r="A9" s="5" t="s">
        <v>14</v>
      </c>
      <c r="B9" s="6"/>
      <c r="C9" s="7" t="s">
        <v>15</v>
      </c>
      <c r="D9" s="8">
        <v>25.55</v>
      </c>
    </row>
    <row r="10" spans="1:4" ht="18" customHeight="1">
      <c r="A10" s="5" t="s">
        <v>16</v>
      </c>
      <c r="B10" s="6"/>
      <c r="C10" s="10" t="s">
        <v>17</v>
      </c>
      <c r="D10" s="8"/>
    </row>
    <row r="11" spans="1:4" ht="18" customHeight="1">
      <c r="A11" s="5" t="s">
        <v>18</v>
      </c>
      <c r="B11" s="6"/>
      <c r="C11" s="10" t="s">
        <v>19</v>
      </c>
      <c r="D11" s="8"/>
    </row>
    <row r="12" spans="1:4" ht="18" customHeight="1">
      <c r="A12" s="5" t="s">
        <v>20</v>
      </c>
      <c r="B12" s="6"/>
      <c r="C12" s="10" t="s">
        <v>21</v>
      </c>
      <c r="D12" s="8"/>
    </row>
    <row r="13" spans="1:4" ht="18" customHeight="1">
      <c r="A13" s="5" t="s">
        <v>22</v>
      </c>
      <c r="B13" s="6"/>
      <c r="C13" s="10" t="s">
        <v>23</v>
      </c>
      <c r="D13" s="8"/>
    </row>
    <row r="14" spans="1:4" ht="18" customHeight="1">
      <c r="A14" s="5" t="s">
        <v>24</v>
      </c>
      <c r="B14" s="6"/>
      <c r="C14" s="10" t="s">
        <v>25</v>
      </c>
      <c r="D14" s="8"/>
    </row>
    <row r="15" spans="1:4" ht="18" customHeight="1">
      <c r="A15" s="5"/>
      <c r="B15" s="6"/>
      <c r="C15" s="10" t="s">
        <v>26</v>
      </c>
      <c r="D15" s="8"/>
    </row>
    <row r="16" spans="1:4" ht="18" customHeight="1">
      <c r="A16" s="5"/>
      <c r="B16" s="6"/>
      <c r="C16" s="7" t="s">
        <v>27</v>
      </c>
      <c r="D16" s="8"/>
    </row>
    <row r="17" spans="1:4" ht="18" customHeight="1">
      <c r="A17" s="5"/>
      <c r="B17" s="6"/>
      <c r="C17" s="7" t="s">
        <v>28</v>
      </c>
      <c r="D17" s="8"/>
    </row>
    <row r="18" spans="1:4" ht="18" customHeight="1">
      <c r="A18" s="5"/>
      <c r="B18" s="6"/>
      <c r="C18" s="7" t="s">
        <v>29</v>
      </c>
      <c r="D18" s="8"/>
    </row>
    <row r="19" spans="1:4" ht="18" customHeight="1">
      <c r="A19" s="5"/>
      <c r="B19" s="6"/>
      <c r="C19" s="7" t="s">
        <v>30</v>
      </c>
      <c r="D19" s="8"/>
    </row>
    <row r="20" spans="1:4" ht="18" customHeight="1">
      <c r="A20" s="5"/>
      <c r="B20" s="6"/>
      <c r="C20" s="10"/>
      <c r="D20" s="8"/>
    </row>
    <row r="21" spans="1:4" ht="18" customHeight="1">
      <c r="A21" s="2" t="s">
        <v>31</v>
      </c>
      <c r="B21" s="6"/>
      <c r="C21" s="3" t="s">
        <v>32</v>
      </c>
      <c r="D21" s="8"/>
    </row>
    <row r="22" spans="1:4" ht="18" customHeight="1">
      <c r="A22" s="5" t="s">
        <v>33</v>
      </c>
      <c r="B22" s="6"/>
      <c r="C22" s="7" t="s">
        <v>34</v>
      </c>
      <c r="D22" s="8"/>
    </row>
    <row r="23" spans="1:4" ht="18" customHeight="1">
      <c r="A23" s="5" t="s">
        <v>35</v>
      </c>
      <c r="B23" s="6"/>
      <c r="C23" s="7" t="s">
        <v>36</v>
      </c>
      <c r="D23" s="8"/>
    </row>
    <row r="24" spans="1:4" ht="18" customHeight="1">
      <c r="A24" s="5"/>
      <c r="B24" s="6"/>
      <c r="C24" s="7"/>
      <c r="D24" s="8"/>
    </row>
    <row r="25" spans="1:4" ht="18" customHeight="1">
      <c r="A25" s="5"/>
      <c r="B25" s="6"/>
      <c r="C25" s="7"/>
      <c r="D25" s="8"/>
    </row>
    <row r="26" spans="1:4" ht="18" customHeight="1" thickBot="1">
      <c r="A26" s="11" t="s">
        <v>37</v>
      </c>
      <c r="B26" s="12">
        <f>B23+B22+B5+B8+B9+B10+B11+B12+B13+B14</f>
        <v>977</v>
      </c>
      <c r="C26" s="13" t="s">
        <v>38</v>
      </c>
      <c r="D26" s="14">
        <v>977</v>
      </c>
    </row>
  </sheetData>
  <mergeCells count="3">
    <mergeCell ref="A3:B3"/>
    <mergeCell ref="C3:D3"/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E12" sqref="E12"/>
    </sheetView>
  </sheetViews>
  <sheetFormatPr defaultRowHeight="12.75"/>
  <cols>
    <col min="1" max="3" width="3.625" style="16" customWidth="1"/>
    <col min="4" max="4" width="5.375" style="16" customWidth="1"/>
    <col min="5" max="5" width="14.875" style="16" customWidth="1"/>
    <col min="6" max="8" width="5.5" style="16" customWidth="1"/>
    <col min="9" max="9" width="9.5" style="16" customWidth="1"/>
    <col min="10" max="10" width="7.5" style="16" customWidth="1"/>
    <col min="11" max="11" width="10" style="16" customWidth="1"/>
    <col min="12" max="12" width="7.5" style="16" customWidth="1"/>
    <col min="13" max="13" width="5.75" style="16" customWidth="1"/>
    <col min="14" max="14" width="7.875" style="16" customWidth="1"/>
    <col min="15" max="15" width="6.625" style="16" customWidth="1"/>
    <col min="16" max="16" width="5.5" style="16" customWidth="1"/>
    <col min="17" max="17" width="8.375" style="16" customWidth="1"/>
    <col min="18" max="16384" width="9" style="16"/>
  </cols>
  <sheetData>
    <row r="1" spans="1:18" s="22" customFormat="1" ht="25.5">
      <c r="A1" s="79" t="s">
        <v>48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3" spans="1:18" ht="14.25" customHeight="1" thickBot="1">
      <c r="Q3" s="84" t="s">
        <v>47</v>
      </c>
      <c r="R3" s="84"/>
    </row>
    <row r="4" spans="1:18" ht="28.5" customHeight="1">
      <c r="A4" s="85" t="s">
        <v>39</v>
      </c>
      <c r="B4" s="80"/>
      <c r="C4" s="80"/>
      <c r="D4" s="80" t="s">
        <v>50</v>
      </c>
      <c r="E4" s="86" t="s">
        <v>49</v>
      </c>
      <c r="F4" s="80" t="s">
        <v>40</v>
      </c>
      <c r="G4" s="80" t="s">
        <v>41</v>
      </c>
      <c r="H4" s="80"/>
      <c r="I4" s="80"/>
      <c r="J4" s="80" t="s">
        <v>51</v>
      </c>
      <c r="K4" s="80" t="s">
        <v>52</v>
      </c>
      <c r="L4" s="80" t="s">
        <v>53</v>
      </c>
      <c r="M4" s="80" t="s">
        <v>54</v>
      </c>
      <c r="N4" s="80" t="s">
        <v>55</v>
      </c>
      <c r="O4" s="80" t="s">
        <v>56</v>
      </c>
      <c r="P4" s="80" t="s">
        <v>57</v>
      </c>
      <c r="Q4" s="80" t="s">
        <v>58</v>
      </c>
      <c r="R4" s="82" t="s">
        <v>59</v>
      </c>
    </row>
    <row r="5" spans="1:18" ht="86.25" customHeight="1">
      <c r="A5" s="19" t="s">
        <v>42</v>
      </c>
      <c r="B5" s="20" t="s">
        <v>43</v>
      </c>
      <c r="C5" s="20" t="s">
        <v>44</v>
      </c>
      <c r="D5" s="81"/>
      <c r="E5" s="87"/>
      <c r="F5" s="81"/>
      <c r="G5" s="20" t="s">
        <v>45</v>
      </c>
      <c r="H5" s="20" t="s">
        <v>60</v>
      </c>
      <c r="I5" s="20" t="s">
        <v>61</v>
      </c>
      <c r="J5" s="81"/>
      <c r="K5" s="81"/>
      <c r="L5" s="81"/>
      <c r="M5" s="81"/>
      <c r="N5" s="81"/>
      <c r="O5" s="81"/>
      <c r="P5" s="81"/>
      <c r="Q5" s="81"/>
      <c r="R5" s="83"/>
    </row>
    <row r="6" spans="1:18" ht="28.5" customHeight="1">
      <c r="A6" s="19" t="s">
        <v>46</v>
      </c>
      <c r="B6" s="20" t="s">
        <v>46</v>
      </c>
      <c r="C6" s="20" t="s">
        <v>46</v>
      </c>
      <c r="D6" s="20" t="s">
        <v>46</v>
      </c>
      <c r="E6" s="20" t="s">
        <v>46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1">
        <v>13</v>
      </c>
    </row>
    <row r="7" spans="1:18" ht="23.25" customHeight="1">
      <c r="A7" s="19"/>
      <c r="B7" s="20"/>
      <c r="C7" s="20"/>
      <c r="D7" s="20"/>
      <c r="E7" s="20" t="s">
        <v>45</v>
      </c>
      <c r="F7" s="20">
        <f>SUM(F8:F21)</f>
        <v>977</v>
      </c>
      <c r="G7" s="51">
        <f t="shared" ref="G7:H7" si="0">SUM(G8:G21)</f>
        <v>977</v>
      </c>
      <c r="H7" s="51">
        <f t="shared" si="0"/>
        <v>977</v>
      </c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8" ht="23.25" customHeight="1">
      <c r="A8" s="58">
        <v>204</v>
      </c>
      <c r="B8" s="57" t="s">
        <v>175</v>
      </c>
      <c r="C8" s="57" t="s">
        <v>174</v>
      </c>
      <c r="D8" s="53"/>
      <c r="E8" s="53" t="s">
        <v>176</v>
      </c>
      <c r="F8" s="20">
        <f>SUM(J8:R8)+G8</f>
        <v>737.01</v>
      </c>
      <c r="G8" s="20">
        <f>SUM(H8:I8)</f>
        <v>737.01</v>
      </c>
      <c r="H8" s="20">
        <v>737.01</v>
      </c>
      <c r="I8" s="20"/>
      <c r="J8" s="20"/>
      <c r="K8" s="20"/>
      <c r="L8" s="20"/>
      <c r="M8" s="20"/>
      <c r="N8" s="20"/>
      <c r="O8" s="20"/>
      <c r="P8" s="20"/>
      <c r="Q8" s="20"/>
      <c r="R8" s="21"/>
    </row>
    <row r="9" spans="1:18" ht="23.25" customHeight="1">
      <c r="A9" s="63" t="s">
        <v>205</v>
      </c>
      <c r="B9" s="57" t="s">
        <v>175</v>
      </c>
      <c r="C9" s="57" t="s">
        <v>178</v>
      </c>
      <c r="D9" s="53"/>
      <c r="E9" s="53" t="s">
        <v>177</v>
      </c>
      <c r="F9" s="51">
        <f t="shared" ref="F9:F21" si="1">SUM(J9:R9)+G9</f>
        <v>25.55</v>
      </c>
      <c r="G9" s="51">
        <f t="shared" ref="G9:G21" si="2">SUM(H9:I9)</f>
        <v>25.55</v>
      </c>
      <c r="H9" s="20">
        <v>25.55</v>
      </c>
      <c r="I9" s="20"/>
      <c r="J9" s="20"/>
      <c r="K9" s="20"/>
      <c r="L9" s="20"/>
      <c r="M9" s="20"/>
      <c r="N9" s="20"/>
      <c r="O9" s="20"/>
      <c r="P9" s="20"/>
      <c r="Q9" s="20"/>
      <c r="R9" s="21"/>
    </row>
    <row r="10" spans="1:18" ht="23.25" customHeight="1">
      <c r="A10" s="63" t="s">
        <v>205</v>
      </c>
      <c r="B10" s="57" t="s">
        <v>175</v>
      </c>
      <c r="C10" s="57" t="s">
        <v>175</v>
      </c>
      <c r="D10" s="53"/>
      <c r="E10" s="53" t="s">
        <v>179</v>
      </c>
      <c r="F10" s="51">
        <f t="shared" si="1"/>
        <v>1</v>
      </c>
      <c r="G10" s="51">
        <f t="shared" si="2"/>
        <v>1</v>
      </c>
      <c r="H10" s="20">
        <v>1</v>
      </c>
      <c r="I10" s="20"/>
      <c r="J10" s="20"/>
      <c r="K10" s="20"/>
      <c r="L10" s="20"/>
      <c r="M10" s="20"/>
      <c r="N10" s="20"/>
      <c r="O10" s="20"/>
      <c r="P10" s="20"/>
      <c r="Q10" s="20"/>
      <c r="R10" s="21"/>
    </row>
    <row r="11" spans="1:18" ht="23.25" customHeight="1">
      <c r="A11" s="63" t="s">
        <v>205</v>
      </c>
      <c r="B11" s="57" t="s">
        <v>175</v>
      </c>
      <c r="C11" s="57" t="s">
        <v>181</v>
      </c>
      <c r="D11" s="53"/>
      <c r="E11" s="53" t="s">
        <v>180</v>
      </c>
      <c r="F11" s="51">
        <f t="shared" si="1"/>
        <v>4.5</v>
      </c>
      <c r="G11" s="51">
        <f t="shared" si="2"/>
        <v>4.5</v>
      </c>
      <c r="H11" s="20">
        <v>4.5</v>
      </c>
      <c r="I11" s="20"/>
      <c r="J11" s="20"/>
      <c r="K11" s="20"/>
      <c r="L11" s="20"/>
      <c r="M11" s="20"/>
      <c r="N11" s="20"/>
      <c r="O11" s="20"/>
      <c r="P11" s="20"/>
      <c r="Q11" s="20"/>
      <c r="R11" s="21"/>
    </row>
    <row r="12" spans="1:18" ht="23.25" customHeight="1">
      <c r="A12" s="63" t="s">
        <v>205</v>
      </c>
      <c r="B12" s="57" t="s">
        <v>175</v>
      </c>
      <c r="C12" s="57" t="s">
        <v>182</v>
      </c>
      <c r="D12" s="53"/>
      <c r="E12" s="53" t="s">
        <v>186</v>
      </c>
      <c r="F12" s="51">
        <f t="shared" si="1"/>
        <v>4.5</v>
      </c>
      <c r="G12" s="51">
        <f t="shared" si="2"/>
        <v>4.5</v>
      </c>
      <c r="H12" s="20">
        <v>4.5</v>
      </c>
      <c r="I12" s="20"/>
      <c r="J12" s="20"/>
      <c r="K12" s="20"/>
      <c r="L12" s="20"/>
      <c r="M12" s="20"/>
      <c r="N12" s="20"/>
      <c r="O12" s="20"/>
      <c r="P12" s="20"/>
      <c r="Q12" s="20"/>
      <c r="R12" s="21"/>
    </row>
    <row r="13" spans="1:18" ht="23.25" customHeight="1">
      <c r="A13" s="63" t="s">
        <v>205</v>
      </c>
      <c r="B13" s="57" t="s">
        <v>175</v>
      </c>
      <c r="C13" s="57" t="s">
        <v>183</v>
      </c>
      <c r="D13" s="53"/>
      <c r="E13" s="53" t="s">
        <v>187</v>
      </c>
      <c r="F13" s="51">
        <f t="shared" si="1"/>
        <v>1.88</v>
      </c>
      <c r="G13" s="51">
        <f t="shared" si="2"/>
        <v>1.88</v>
      </c>
      <c r="H13" s="20">
        <v>1.88</v>
      </c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18" ht="23.25" customHeight="1">
      <c r="A14" s="63" t="s">
        <v>205</v>
      </c>
      <c r="B14" s="57" t="s">
        <v>175</v>
      </c>
      <c r="C14" s="57" t="s">
        <v>184</v>
      </c>
      <c r="D14" s="53"/>
      <c r="E14" s="53" t="s">
        <v>188</v>
      </c>
      <c r="F14" s="51">
        <f t="shared" si="1"/>
        <v>1.88</v>
      </c>
      <c r="G14" s="51">
        <f t="shared" si="2"/>
        <v>1.88</v>
      </c>
      <c r="H14" s="20">
        <v>1.88</v>
      </c>
      <c r="I14" s="20"/>
      <c r="J14" s="20"/>
      <c r="K14" s="20"/>
      <c r="L14" s="20"/>
      <c r="M14" s="20"/>
      <c r="N14" s="20"/>
      <c r="O14" s="20"/>
      <c r="P14" s="20"/>
      <c r="Q14" s="20"/>
      <c r="R14" s="21"/>
    </row>
    <row r="15" spans="1:18" ht="23.25" customHeight="1">
      <c r="A15" s="63" t="s">
        <v>205</v>
      </c>
      <c r="B15" s="57" t="s">
        <v>175</v>
      </c>
      <c r="C15" s="57" t="s">
        <v>185</v>
      </c>
      <c r="D15" s="53"/>
      <c r="E15" s="53" t="s">
        <v>189</v>
      </c>
      <c r="F15" s="51">
        <f t="shared" si="1"/>
        <v>16.12</v>
      </c>
      <c r="G15" s="51">
        <f t="shared" si="2"/>
        <v>16.12</v>
      </c>
      <c r="H15" s="20">
        <v>16.12</v>
      </c>
      <c r="I15" s="20"/>
      <c r="J15" s="20"/>
      <c r="K15" s="20"/>
      <c r="L15" s="20"/>
      <c r="M15" s="20"/>
      <c r="N15" s="20"/>
      <c r="O15" s="20"/>
      <c r="P15" s="20"/>
      <c r="Q15" s="20"/>
      <c r="R15" s="21"/>
    </row>
    <row r="16" spans="1:18" ht="23.25" customHeight="1">
      <c r="A16" s="62" t="s">
        <v>191</v>
      </c>
      <c r="B16" s="59" t="s">
        <v>181</v>
      </c>
      <c r="C16" s="59" t="s">
        <v>181</v>
      </c>
      <c r="D16" s="60"/>
      <c r="E16" s="60" t="s">
        <v>190</v>
      </c>
      <c r="F16" s="51">
        <f t="shared" si="1"/>
        <v>58.4</v>
      </c>
      <c r="G16" s="51">
        <f t="shared" si="2"/>
        <v>58.4</v>
      </c>
      <c r="H16" s="73">
        <v>58.4</v>
      </c>
      <c r="I16" s="73"/>
      <c r="J16" s="73"/>
      <c r="K16" s="73"/>
      <c r="L16" s="73"/>
      <c r="M16" s="73"/>
      <c r="N16" s="73"/>
      <c r="O16" s="73"/>
      <c r="P16" s="73"/>
      <c r="Q16" s="73"/>
      <c r="R16" s="74"/>
    </row>
    <row r="17" spans="1:18" ht="23.25" customHeight="1">
      <c r="A17" s="68" t="s">
        <v>193</v>
      </c>
      <c r="B17" s="57" t="s">
        <v>194</v>
      </c>
      <c r="C17" s="57" t="s">
        <v>174</v>
      </c>
      <c r="D17" s="53"/>
      <c r="E17" s="53" t="s">
        <v>192</v>
      </c>
      <c r="F17" s="51">
        <f t="shared" si="1"/>
        <v>23.36</v>
      </c>
      <c r="G17" s="51">
        <f t="shared" si="2"/>
        <v>23.36</v>
      </c>
      <c r="H17" s="75">
        <v>23.36</v>
      </c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8" spans="1:18" ht="23.25" customHeight="1">
      <c r="A18" s="68" t="s">
        <v>193</v>
      </c>
      <c r="B18" s="57" t="s">
        <v>194</v>
      </c>
      <c r="C18" s="57" t="s">
        <v>196</v>
      </c>
      <c r="D18" s="53"/>
      <c r="E18" s="53" t="s">
        <v>195</v>
      </c>
      <c r="F18" s="51">
        <f t="shared" si="1"/>
        <v>20.440000000000001</v>
      </c>
      <c r="G18" s="51">
        <f t="shared" si="2"/>
        <v>20.440000000000001</v>
      </c>
      <c r="H18" s="75">
        <v>20.440000000000001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</row>
    <row r="19" spans="1:18" ht="23.25" customHeight="1">
      <c r="A19" s="68" t="s">
        <v>198</v>
      </c>
      <c r="B19" s="57" t="s">
        <v>184</v>
      </c>
      <c r="C19" s="57" t="s">
        <v>196</v>
      </c>
      <c r="D19" s="53"/>
      <c r="E19" s="53" t="s">
        <v>197</v>
      </c>
      <c r="F19" s="51">
        <f t="shared" si="1"/>
        <v>15</v>
      </c>
      <c r="G19" s="51">
        <f t="shared" si="2"/>
        <v>15</v>
      </c>
      <c r="H19" s="75">
        <v>15</v>
      </c>
      <c r="I19" s="75"/>
      <c r="J19" s="75"/>
      <c r="K19" s="75"/>
      <c r="L19" s="75"/>
      <c r="M19" s="75"/>
      <c r="N19" s="75"/>
      <c r="O19" s="75"/>
      <c r="P19" s="75"/>
      <c r="Q19" s="75"/>
      <c r="R19" s="75"/>
    </row>
    <row r="20" spans="1:18" ht="23.25" customHeight="1">
      <c r="A20" s="68" t="s">
        <v>200</v>
      </c>
      <c r="B20" s="57" t="s">
        <v>194</v>
      </c>
      <c r="C20" s="57" t="s">
        <v>201</v>
      </c>
      <c r="D20" s="53"/>
      <c r="E20" s="53" t="s">
        <v>199</v>
      </c>
      <c r="F20" s="51">
        <f t="shared" si="1"/>
        <v>6.61</v>
      </c>
      <c r="G20" s="51">
        <f t="shared" si="2"/>
        <v>6.61</v>
      </c>
      <c r="H20" s="75">
        <v>6.61</v>
      </c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1:18" ht="23.25" customHeight="1">
      <c r="A21" s="68" t="s">
        <v>203</v>
      </c>
      <c r="B21" s="57" t="s">
        <v>204</v>
      </c>
      <c r="C21" s="57" t="s">
        <v>174</v>
      </c>
      <c r="D21" s="53"/>
      <c r="E21" s="53" t="s">
        <v>202</v>
      </c>
      <c r="F21" s="51">
        <f t="shared" si="1"/>
        <v>60.75</v>
      </c>
      <c r="G21" s="51">
        <f t="shared" si="2"/>
        <v>60.75</v>
      </c>
      <c r="H21" s="75">
        <v>60.75</v>
      </c>
      <c r="I21" s="75"/>
      <c r="J21" s="75"/>
      <c r="K21" s="75"/>
      <c r="L21" s="75"/>
      <c r="M21" s="75"/>
      <c r="N21" s="75"/>
      <c r="O21" s="75"/>
      <c r="P21" s="75"/>
      <c r="Q21" s="75"/>
      <c r="R21" s="75"/>
    </row>
  </sheetData>
  <mergeCells count="16">
    <mergeCell ref="Q4:Q5"/>
    <mergeCell ref="R4:R5"/>
    <mergeCell ref="A1:R1"/>
    <mergeCell ref="Q3:R3"/>
    <mergeCell ref="K4:K5"/>
    <mergeCell ref="L4:L5"/>
    <mergeCell ref="M4:M5"/>
    <mergeCell ref="N4:N5"/>
    <mergeCell ref="O4:O5"/>
    <mergeCell ref="P4:P5"/>
    <mergeCell ref="G4:I4"/>
    <mergeCell ref="J4:J5"/>
    <mergeCell ref="A4:C4"/>
    <mergeCell ref="D4:D5"/>
    <mergeCell ref="E4:E5"/>
    <mergeCell ref="F4:F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"/>
  <sheetViews>
    <sheetView topLeftCell="A13" workbookViewId="0">
      <selection activeCell="A6" sqref="A6:XFD6"/>
    </sheetView>
  </sheetViews>
  <sheetFormatPr defaultRowHeight="13.5"/>
  <cols>
    <col min="1" max="3" width="5" customWidth="1"/>
    <col min="4" max="4" width="16.125" customWidth="1"/>
    <col min="5" max="5" width="35.875" style="69" customWidth="1"/>
    <col min="6" max="6" width="16" customWidth="1"/>
  </cols>
  <sheetData>
    <row r="1" spans="1:6" ht="32.25" customHeight="1">
      <c r="A1" s="79" t="s">
        <v>63</v>
      </c>
      <c r="B1" s="79"/>
      <c r="C1" s="79"/>
      <c r="D1" s="79"/>
      <c r="E1" s="79"/>
      <c r="F1" s="79"/>
    </row>
    <row r="2" spans="1:6" ht="14.25" thickBot="1">
      <c r="F2" s="24" t="s">
        <v>47</v>
      </c>
    </row>
    <row r="3" spans="1:6" s="1" customFormat="1" ht="35.25" customHeight="1">
      <c r="A3" s="88" t="s">
        <v>39</v>
      </c>
      <c r="B3" s="89"/>
      <c r="C3" s="89"/>
      <c r="D3" s="89" t="s">
        <v>50</v>
      </c>
      <c r="E3" s="91" t="s">
        <v>62</v>
      </c>
      <c r="F3" s="93" t="s">
        <v>40</v>
      </c>
    </row>
    <row r="4" spans="1:6" s="1" customFormat="1" ht="35.25" customHeight="1">
      <c r="A4" s="17" t="s">
        <v>42</v>
      </c>
      <c r="B4" s="18" t="s">
        <v>43</v>
      </c>
      <c r="C4" s="18" t="s">
        <v>44</v>
      </c>
      <c r="D4" s="90"/>
      <c r="E4" s="92"/>
      <c r="F4" s="94"/>
    </row>
    <row r="5" spans="1:6" s="1" customFormat="1" ht="29.25" customHeight="1">
      <c r="A5" s="17"/>
      <c r="B5" s="18"/>
      <c r="C5" s="18"/>
      <c r="D5" s="18"/>
      <c r="E5" s="52" t="s">
        <v>45</v>
      </c>
      <c r="F5" s="23">
        <f>SUM(F6:F19)</f>
        <v>977</v>
      </c>
    </row>
    <row r="6" spans="1:6" s="1" customFormat="1" ht="29.25" customHeight="1">
      <c r="A6" s="58">
        <v>204</v>
      </c>
      <c r="B6" s="57" t="s">
        <v>175</v>
      </c>
      <c r="C6" s="57" t="s">
        <v>174</v>
      </c>
      <c r="D6" s="53"/>
      <c r="E6" s="70" t="s">
        <v>176</v>
      </c>
      <c r="F6" s="53">
        <v>737.01</v>
      </c>
    </row>
    <row r="7" spans="1:6" s="1" customFormat="1" ht="29.25" customHeight="1">
      <c r="A7" s="63" t="s">
        <v>205</v>
      </c>
      <c r="B7" s="57" t="s">
        <v>175</v>
      </c>
      <c r="C7" s="57" t="s">
        <v>178</v>
      </c>
      <c r="D7" s="53"/>
      <c r="E7" s="70" t="s">
        <v>177</v>
      </c>
      <c r="F7" s="53">
        <v>25.55</v>
      </c>
    </row>
    <row r="8" spans="1:6" s="1" customFormat="1" ht="29.25" customHeight="1">
      <c r="A8" s="63" t="s">
        <v>205</v>
      </c>
      <c r="B8" s="57" t="s">
        <v>175</v>
      </c>
      <c r="C8" s="57" t="s">
        <v>175</v>
      </c>
      <c r="D8" s="53"/>
      <c r="E8" s="70" t="s">
        <v>179</v>
      </c>
      <c r="F8" s="53">
        <v>1</v>
      </c>
    </row>
    <row r="9" spans="1:6" s="1" customFormat="1" ht="29.25" customHeight="1">
      <c r="A9" s="63" t="s">
        <v>205</v>
      </c>
      <c r="B9" s="57" t="s">
        <v>175</v>
      </c>
      <c r="C9" s="57" t="s">
        <v>181</v>
      </c>
      <c r="D9" s="53"/>
      <c r="E9" s="70" t="s">
        <v>180</v>
      </c>
      <c r="F9" s="53">
        <v>4.5</v>
      </c>
    </row>
    <row r="10" spans="1:6" s="1" customFormat="1" ht="29.25" customHeight="1">
      <c r="A10" s="63" t="s">
        <v>205</v>
      </c>
      <c r="B10" s="57" t="s">
        <v>175</v>
      </c>
      <c r="C10" s="57" t="s">
        <v>182</v>
      </c>
      <c r="D10" s="53"/>
      <c r="E10" s="70" t="s">
        <v>186</v>
      </c>
      <c r="F10" s="53">
        <v>4.5</v>
      </c>
    </row>
    <row r="11" spans="1:6" s="1" customFormat="1" ht="29.25" customHeight="1">
      <c r="A11" s="63" t="s">
        <v>205</v>
      </c>
      <c r="B11" s="57" t="s">
        <v>175</v>
      </c>
      <c r="C11" s="57" t="s">
        <v>183</v>
      </c>
      <c r="D11" s="53"/>
      <c r="E11" s="70" t="s">
        <v>187</v>
      </c>
      <c r="F11" s="53">
        <v>1.88</v>
      </c>
    </row>
    <row r="12" spans="1:6" s="1" customFormat="1" ht="29.25" customHeight="1">
      <c r="A12" s="63" t="s">
        <v>205</v>
      </c>
      <c r="B12" s="57" t="s">
        <v>175</v>
      </c>
      <c r="C12" s="57" t="s">
        <v>184</v>
      </c>
      <c r="D12" s="53"/>
      <c r="E12" s="70" t="s">
        <v>188</v>
      </c>
      <c r="F12" s="53">
        <v>1.88</v>
      </c>
    </row>
    <row r="13" spans="1:6" s="1" customFormat="1" ht="29.25" customHeight="1">
      <c r="A13" s="63" t="s">
        <v>205</v>
      </c>
      <c r="B13" s="57" t="s">
        <v>175</v>
      </c>
      <c r="C13" s="57" t="s">
        <v>185</v>
      </c>
      <c r="D13" s="53"/>
      <c r="E13" s="70" t="s">
        <v>189</v>
      </c>
      <c r="F13" s="53">
        <v>16.12</v>
      </c>
    </row>
    <row r="14" spans="1:6" s="1" customFormat="1" ht="29.25" customHeight="1">
      <c r="A14" s="62" t="s">
        <v>191</v>
      </c>
      <c r="B14" s="59" t="s">
        <v>181</v>
      </c>
      <c r="C14" s="59" t="s">
        <v>181</v>
      </c>
      <c r="D14" s="60"/>
      <c r="E14" s="71" t="s">
        <v>190</v>
      </c>
      <c r="F14" s="53">
        <v>58.4</v>
      </c>
    </row>
    <row r="15" spans="1:6" ht="29.25" customHeight="1">
      <c r="A15" s="62" t="s">
        <v>193</v>
      </c>
      <c r="B15" s="59" t="s">
        <v>194</v>
      </c>
      <c r="C15" s="59" t="s">
        <v>174</v>
      </c>
      <c r="D15" s="60"/>
      <c r="E15" s="71" t="s">
        <v>192</v>
      </c>
      <c r="F15" s="53">
        <v>23.36</v>
      </c>
    </row>
    <row r="16" spans="1:6" ht="29.25" customHeight="1">
      <c r="A16" s="62" t="s">
        <v>193</v>
      </c>
      <c r="B16" s="59" t="s">
        <v>194</v>
      </c>
      <c r="C16" s="59" t="s">
        <v>196</v>
      </c>
      <c r="D16" s="60"/>
      <c r="E16" s="71" t="s">
        <v>195</v>
      </c>
      <c r="F16" s="53">
        <v>20.440000000000001</v>
      </c>
    </row>
    <row r="17" spans="1:6" ht="29.25" customHeight="1">
      <c r="A17" s="62" t="s">
        <v>198</v>
      </c>
      <c r="B17" s="59" t="s">
        <v>184</v>
      </c>
      <c r="C17" s="59" t="s">
        <v>196</v>
      </c>
      <c r="D17" s="60"/>
      <c r="E17" s="71" t="s">
        <v>197</v>
      </c>
      <c r="F17" s="53">
        <v>15</v>
      </c>
    </row>
    <row r="18" spans="1:6" ht="29.25" customHeight="1">
      <c r="A18" s="63" t="s">
        <v>200</v>
      </c>
      <c r="B18" s="57" t="s">
        <v>194</v>
      </c>
      <c r="C18" s="57" t="s">
        <v>201</v>
      </c>
      <c r="D18" s="53"/>
      <c r="E18" s="70" t="s">
        <v>199</v>
      </c>
      <c r="F18" s="53">
        <v>6.61</v>
      </c>
    </row>
    <row r="19" spans="1:6" ht="29.25" customHeight="1" thickBot="1">
      <c r="A19" s="64" t="s">
        <v>203</v>
      </c>
      <c r="B19" s="65" t="s">
        <v>204</v>
      </c>
      <c r="C19" s="65" t="s">
        <v>174</v>
      </c>
      <c r="D19" s="66"/>
      <c r="E19" s="72" t="s">
        <v>202</v>
      </c>
      <c r="F19" s="66">
        <v>60.75</v>
      </c>
    </row>
  </sheetData>
  <mergeCells count="5">
    <mergeCell ref="A1:F1"/>
    <mergeCell ref="A3:C3"/>
    <mergeCell ref="D3:D4"/>
    <mergeCell ref="E3:E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A20" sqref="A20"/>
    </sheetView>
  </sheetViews>
  <sheetFormatPr defaultRowHeight="12"/>
  <cols>
    <col min="1" max="1" width="41.875" style="15" customWidth="1"/>
    <col min="2" max="2" width="22.625" style="15" customWidth="1"/>
    <col min="3" max="3" width="41.875" style="15" customWidth="1"/>
    <col min="4" max="4" width="22.875" style="15" customWidth="1"/>
    <col min="5" max="16384" width="9" style="15"/>
  </cols>
  <sheetData>
    <row r="1" spans="1:4" ht="30.75" customHeight="1">
      <c r="A1" s="79" t="s">
        <v>91</v>
      </c>
      <c r="B1" s="79"/>
      <c r="C1" s="79"/>
      <c r="D1" s="79"/>
    </row>
    <row r="2" spans="1:4" ht="12.75" thickBot="1">
      <c r="D2" s="24" t="s">
        <v>2</v>
      </c>
    </row>
    <row r="3" spans="1:4" ht="18" customHeight="1">
      <c r="A3" s="95" t="s">
        <v>64</v>
      </c>
      <c r="B3" s="96"/>
      <c r="C3" s="96" t="s">
        <v>65</v>
      </c>
      <c r="D3" s="97"/>
    </row>
    <row r="4" spans="1:4" ht="18" customHeight="1">
      <c r="A4" s="25" t="s">
        <v>66</v>
      </c>
      <c r="B4" s="26" t="s">
        <v>1</v>
      </c>
      <c r="C4" s="26" t="s">
        <v>66</v>
      </c>
      <c r="D4" s="27" t="s">
        <v>1</v>
      </c>
    </row>
    <row r="5" spans="1:4" ht="18" customHeight="1">
      <c r="A5" s="28" t="s">
        <v>3</v>
      </c>
      <c r="B5" s="29">
        <v>977</v>
      </c>
      <c r="C5" s="30" t="s">
        <v>67</v>
      </c>
      <c r="D5" s="31"/>
    </row>
    <row r="6" spans="1:4" ht="18" customHeight="1">
      <c r="A6" s="28" t="s">
        <v>68</v>
      </c>
      <c r="B6" s="29">
        <v>977</v>
      </c>
      <c r="C6" s="30" t="s">
        <v>69</v>
      </c>
      <c r="D6" s="31"/>
    </row>
    <row r="7" spans="1:4" ht="18" customHeight="1">
      <c r="A7" s="28" t="s">
        <v>70</v>
      </c>
      <c r="B7" s="29"/>
      <c r="C7" s="30" t="s">
        <v>71</v>
      </c>
      <c r="D7" s="31">
        <v>792.44</v>
      </c>
    </row>
    <row r="8" spans="1:4" ht="18" customHeight="1">
      <c r="A8" s="28"/>
      <c r="B8" s="30"/>
      <c r="C8" s="30" t="s">
        <v>72</v>
      </c>
      <c r="D8" s="31">
        <v>15</v>
      </c>
    </row>
    <row r="9" spans="1:4" ht="18" customHeight="1">
      <c r="A9" s="28"/>
      <c r="B9" s="30"/>
      <c r="C9" s="30" t="s">
        <v>73</v>
      </c>
      <c r="D9" s="31"/>
    </row>
    <row r="10" spans="1:4" ht="18" customHeight="1">
      <c r="A10" s="28"/>
      <c r="B10" s="30"/>
      <c r="C10" s="30" t="s">
        <v>74</v>
      </c>
      <c r="D10" s="31"/>
    </row>
    <row r="11" spans="1:4" ht="18" customHeight="1">
      <c r="A11" s="28"/>
      <c r="B11" s="30"/>
      <c r="C11" s="30" t="s">
        <v>75</v>
      </c>
      <c r="D11" s="31">
        <v>58.4</v>
      </c>
    </row>
    <row r="12" spans="1:4" ht="18" customHeight="1">
      <c r="A12" s="28"/>
      <c r="B12" s="30"/>
      <c r="C12" s="30" t="s">
        <v>76</v>
      </c>
      <c r="D12" s="31">
        <v>50.41</v>
      </c>
    </row>
    <row r="13" spans="1:4" ht="18" customHeight="1">
      <c r="A13" s="28"/>
      <c r="B13" s="30"/>
      <c r="C13" s="30" t="s">
        <v>77</v>
      </c>
      <c r="D13" s="31"/>
    </row>
    <row r="14" spans="1:4" ht="18" customHeight="1">
      <c r="A14" s="28"/>
      <c r="B14" s="30"/>
      <c r="C14" s="30" t="s">
        <v>78</v>
      </c>
      <c r="D14" s="31"/>
    </row>
    <row r="15" spans="1:4" ht="18" customHeight="1">
      <c r="A15" s="28"/>
      <c r="B15" s="30"/>
      <c r="C15" s="30" t="s">
        <v>79</v>
      </c>
      <c r="D15" s="31"/>
    </row>
    <row r="16" spans="1:4" ht="18" customHeight="1">
      <c r="A16" s="28"/>
      <c r="B16" s="30"/>
      <c r="C16" s="30" t="s">
        <v>80</v>
      </c>
      <c r="D16" s="31"/>
    </row>
    <row r="17" spans="1:4" ht="18" customHeight="1">
      <c r="A17" s="28"/>
      <c r="B17" s="30"/>
      <c r="C17" s="30" t="s">
        <v>81</v>
      </c>
      <c r="D17" s="31"/>
    </row>
    <row r="18" spans="1:4" ht="18" customHeight="1">
      <c r="A18" s="28"/>
      <c r="B18" s="30"/>
      <c r="C18" s="30" t="s">
        <v>82</v>
      </c>
      <c r="D18" s="31"/>
    </row>
    <row r="19" spans="1:4" ht="18" customHeight="1">
      <c r="A19" s="28"/>
      <c r="B19" s="30"/>
      <c r="C19" s="30" t="s">
        <v>83</v>
      </c>
      <c r="D19" s="31"/>
    </row>
    <row r="20" spans="1:4" ht="18" customHeight="1">
      <c r="A20" s="28"/>
      <c r="B20" s="30"/>
      <c r="C20" s="30" t="s">
        <v>84</v>
      </c>
      <c r="D20" s="31">
        <v>60.75</v>
      </c>
    </row>
    <row r="21" spans="1:4" ht="18" customHeight="1">
      <c r="A21" s="28"/>
      <c r="B21" s="30"/>
      <c r="C21" s="30" t="s">
        <v>85</v>
      </c>
      <c r="D21" s="31"/>
    </row>
    <row r="22" spans="1:4" ht="18" customHeight="1">
      <c r="A22" s="28"/>
      <c r="B22" s="30"/>
      <c r="C22" s="30" t="s">
        <v>86</v>
      </c>
      <c r="D22" s="31"/>
    </row>
    <row r="23" spans="1:4" ht="18" customHeight="1">
      <c r="A23" s="28"/>
      <c r="B23" s="30"/>
      <c r="C23" s="30" t="s">
        <v>87</v>
      </c>
      <c r="D23" s="31"/>
    </row>
    <row r="24" spans="1:4" ht="18" customHeight="1">
      <c r="A24" s="28"/>
      <c r="B24" s="29"/>
      <c r="C24" s="30" t="s">
        <v>88</v>
      </c>
      <c r="D24" s="31"/>
    </row>
    <row r="25" spans="1:4" ht="18" customHeight="1">
      <c r="A25" s="28"/>
      <c r="B25" s="29"/>
      <c r="C25" s="30"/>
      <c r="D25" s="31"/>
    </row>
    <row r="26" spans="1:4" ht="18" customHeight="1" thickBot="1">
      <c r="A26" s="32" t="s">
        <v>89</v>
      </c>
      <c r="B26" s="33">
        <v>977</v>
      </c>
      <c r="C26" s="34" t="s">
        <v>90</v>
      </c>
      <c r="D26" s="35">
        <f>SUM(D5:D25)</f>
        <v>977</v>
      </c>
    </row>
  </sheetData>
  <mergeCells count="3">
    <mergeCell ref="A3:B3"/>
    <mergeCell ref="C3:D3"/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F7" sqref="F7"/>
    </sheetView>
  </sheetViews>
  <sheetFormatPr defaultRowHeight="12"/>
  <cols>
    <col min="1" max="3" width="4.375" style="55" customWidth="1"/>
    <col min="4" max="4" width="14" style="15" customWidth="1"/>
    <col min="5" max="5" width="26.125" style="15" customWidth="1"/>
    <col min="6" max="8" width="10.125" style="15" customWidth="1"/>
    <col min="9" max="16384" width="9" style="15"/>
  </cols>
  <sheetData>
    <row r="1" spans="1:8" ht="34.5" customHeight="1">
      <c r="A1" s="79" t="s">
        <v>96</v>
      </c>
      <c r="B1" s="79"/>
      <c r="C1" s="79"/>
      <c r="D1" s="79"/>
      <c r="E1" s="79"/>
      <c r="F1" s="79"/>
      <c r="G1" s="79"/>
      <c r="H1" s="79"/>
    </row>
    <row r="2" spans="1:8" ht="12.75" thickBot="1">
      <c r="H2" s="15" t="s">
        <v>47</v>
      </c>
    </row>
    <row r="3" spans="1:8" ht="30" customHeight="1">
      <c r="A3" s="98" t="s">
        <v>39</v>
      </c>
      <c r="B3" s="99"/>
      <c r="C3" s="99"/>
      <c r="D3" s="100" t="s">
        <v>50</v>
      </c>
      <c r="E3" s="100" t="s">
        <v>92</v>
      </c>
      <c r="F3" s="100" t="s">
        <v>93</v>
      </c>
      <c r="G3" s="100" t="s">
        <v>94</v>
      </c>
      <c r="H3" s="102" t="s">
        <v>95</v>
      </c>
    </row>
    <row r="4" spans="1:8" ht="30" customHeight="1">
      <c r="A4" s="56" t="s">
        <v>42</v>
      </c>
      <c r="B4" s="57" t="s">
        <v>43</v>
      </c>
      <c r="C4" s="57" t="s">
        <v>44</v>
      </c>
      <c r="D4" s="101"/>
      <c r="E4" s="101"/>
      <c r="F4" s="101"/>
      <c r="G4" s="101"/>
      <c r="H4" s="103"/>
    </row>
    <row r="5" spans="1:8" ht="30" customHeight="1">
      <c r="A5" s="56" t="s">
        <v>46</v>
      </c>
      <c r="B5" s="57" t="s">
        <v>46</v>
      </c>
      <c r="C5" s="57" t="s">
        <v>46</v>
      </c>
      <c r="D5" s="53" t="s">
        <v>46</v>
      </c>
      <c r="E5" s="53" t="s">
        <v>46</v>
      </c>
      <c r="F5" s="53">
        <v>1</v>
      </c>
      <c r="G5" s="53">
        <v>2</v>
      </c>
      <c r="H5" s="54">
        <v>3</v>
      </c>
    </row>
    <row r="6" spans="1:8" ht="30" customHeight="1">
      <c r="A6" s="58"/>
      <c r="B6" s="57"/>
      <c r="C6" s="57"/>
      <c r="D6" s="53"/>
      <c r="E6" s="53" t="s">
        <v>45</v>
      </c>
      <c r="F6" s="53">
        <f>G6+H6</f>
        <v>977</v>
      </c>
      <c r="G6" s="53">
        <f>SUM(G7:G20)</f>
        <v>951.45</v>
      </c>
      <c r="H6" s="53">
        <f>SUM(H7:H20)</f>
        <v>25.55</v>
      </c>
    </row>
    <row r="7" spans="1:8" ht="30" customHeight="1">
      <c r="A7" s="58">
        <v>204</v>
      </c>
      <c r="B7" s="57" t="s">
        <v>175</v>
      </c>
      <c r="C7" s="57" t="s">
        <v>174</v>
      </c>
      <c r="D7" s="53"/>
      <c r="E7" s="53" t="s">
        <v>176</v>
      </c>
      <c r="F7" s="53">
        <f>G7+H7</f>
        <v>737.01</v>
      </c>
      <c r="G7" s="53">
        <v>737.01</v>
      </c>
      <c r="H7" s="54"/>
    </row>
    <row r="8" spans="1:8" ht="30" customHeight="1">
      <c r="A8" s="63" t="s">
        <v>205</v>
      </c>
      <c r="B8" s="57" t="s">
        <v>175</v>
      </c>
      <c r="C8" s="57" t="s">
        <v>178</v>
      </c>
      <c r="D8" s="53"/>
      <c r="E8" s="53" t="s">
        <v>177</v>
      </c>
      <c r="F8" s="53">
        <f t="shared" ref="F8:F20" si="0">G8+H8</f>
        <v>25.55</v>
      </c>
      <c r="G8" s="53"/>
      <c r="H8" s="54">
        <v>25.55</v>
      </c>
    </row>
    <row r="9" spans="1:8" ht="30" customHeight="1">
      <c r="A9" s="63" t="s">
        <v>205</v>
      </c>
      <c r="B9" s="57" t="s">
        <v>175</v>
      </c>
      <c r="C9" s="57" t="s">
        <v>175</v>
      </c>
      <c r="D9" s="53"/>
      <c r="E9" s="53" t="s">
        <v>179</v>
      </c>
      <c r="F9" s="53">
        <f t="shared" si="0"/>
        <v>1</v>
      </c>
      <c r="G9" s="53">
        <v>1</v>
      </c>
      <c r="H9" s="54"/>
    </row>
    <row r="10" spans="1:8" ht="30" customHeight="1">
      <c r="A10" s="63" t="s">
        <v>205</v>
      </c>
      <c r="B10" s="57" t="s">
        <v>175</v>
      </c>
      <c r="C10" s="57" t="s">
        <v>181</v>
      </c>
      <c r="D10" s="53"/>
      <c r="E10" s="53" t="s">
        <v>180</v>
      </c>
      <c r="F10" s="53">
        <f t="shared" si="0"/>
        <v>4.5</v>
      </c>
      <c r="G10" s="53">
        <v>4.5</v>
      </c>
      <c r="H10" s="54"/>
    </row>
    <row r="11" spans="1:8" ht="30" customHeight="1">
      <c r="A11" s="63" t="s">
        <v>205</v>
      </c>
      <c r="B11" s="57" t="s">
        <v>175</v>
      </c>
      <c r="C11" s="57" t="s">
        <v>182</v>
      </c>
      <c r="D11" s="53"/>
      <c r="E11" s="53" t="s">
        <v>186</v>
      </c>
      <c r="F11" s="53">
        <f t="shared" si="0"/>
        <v>4.5</v>
      </c>
      <c r="G11" s="53">
        <v>4.5</v>
      </c>
      <c r="H11" s="54"/>
    </row>
    <row r="12" spans="1:8" ht="30" customHeight="1">
      <c r="A12" s="63" t="s">
        <v>205</v>
      </c>
      <c r="B12" s="57" t="s">
        <v>175</v>
      </c>
      <c r="C12" s="57" t="s">
        <v>183</v>
      </c>
      <c r="D12" s="53"/>
      <c r="E12" s="53" t="s">
        <v>187</v>
      </c>
      <c r="F12" s="53">
        <f t="shared" si="0"/>
        <v>1.88</v>
      </c>
      <c r="G12" s="53">
        <v>1.88</v>
      </c>
      <c r="H12" s="54"/>
    </row>
    <row r="13" spans="1:8" ht="30" customHeight="1">
      <c r="A13" s="63" t="s">
        <v>205</v>
      </c>
      <c r="B13" s="57" t="s">
        <v>175</v>
      </c>
      <c r="C13" s="57" t="s">
        <v>184</v>
      </c>
      <c r="D13" s="53"/>
      <c r="E13" s="53" t="s">
        <v>188</v>
      </c>
      <c r="F13" s="53">
        <f t="shared" si="0"/>
        <v>1.88</v>
      </c>
      <c r="G13" s="53">
        <v>1.88</v>
      </c>
      <c r="H13" s="54"/>
    </row>
    <row r="14" spans="1:8" ht="30" customHeight="1">
      <c r="A14" s="63" t="s">
        <v>205</v>
      </c>
      <c r="B14" s="57" t="s">
        <v>175</v>
      </c>
      <c r="C14" s="57" t="s">
        <v>185</v>
      </c>
      <c r="D14" s="53"/>
      <c r="E14" s="53" t="s">
        <v>189</v>
      </c>
      <c r="F14" s="53">
        <f t="shared" si="0"/>
        <v>16.12</v>
      </c>
      <c r="G14" s="53">
        <v>16.12</v>
      </c>
      <c r="H14" s="54"/>
    </row>
    <row r="15" spans="1:8" ht="30" customHeight="1">
      <c r="A15" s="62" t="s">
        <v>191</v>
      </c>
      <c r="B15" s="59" t="s">
        <v>181</v>
      </c>
      <c r="C15" s="59" t="s">
        <v>181</v>
      </c>
      <c r="D15" s="60"/>
      <c r="E15" s="60" t="s">
        <v>190</v>
      </c>
      <c r="F15" s="53">
        <f t="shared" si="0"/>
        <v>58.4</v>
      </c>
      <c r="G15" s="60">
        <v>58.4</v>
      </c>
      <c r="H15" s="61"/>
    </row>
    <row r="16" spans="1:8" ht="30" customHeight="1">
      <c r="A16" s="62" t="s">
        <v>193</v>
      </c>
      <c r="B16" s="59" t="s">
        <v>194</v>
      </c>
      <c r="C16" s="59" t="s">
        <v>174</v>
      </c>
      <c r="D16" s="60"/>
      <c r="E16" s="60" t="s">
        <v>192</v>
      </c>
      <c r="F16" s="53">
        <f t="shared" si="0"/>
        <v>23.36</v>
      </c>
      <c r="G16" s="60">
        <v>23.36</v>
      </c>
      <c r="H16" s="61"/>
    </row>
    <row r="17" spans="1:8" ht="30" customHeight="1">
      <c r="A17" s="62" t="s">
        <v>193</v>
      </c>
      <c r="B17" s="59" t="s">
        <v>194</v>
      </c>
      <c r="C17" s="59" t="s">
        <v>196</v>
      </c>
      <c r="D17" s="60"/>
      <c r="E17" s="60" t="s">
        <v>195</v>
      </c>
      <c r="F17" s="53">
        <f t="shared" si="0"/>
        <v>20.440000000000001</v>
      </c>
      <c r="G17" s="60">
        <v>20.440000000000001</v>
      </c>
      <c r="H17" s="61"/>
    </row>
    <row r="18" spans="1:8" ht="30" customHeight="1">
      <c r="A18" s="62" t="s">
        <v>198</v>
      </c>
      <c r="B18" s="59" t="s">
        <v>184</v>
      </c>
      <c r="C18" s="59" t="s">
        <v>196</v>
      </c>
      <c r="D18" s="60"/>
      <c r="E18" s="60" t="s">
        <v>197</v>
      </c>
      <c r="F18" s="53">
        <f t="shared" si="0"/>
        <v>15</v>
      </c>
      <c r="G18" s="60">
        <v>15</v>
      </c>
      <c r="H18" s="61"/>
    </row>
    <row r="19" spans="1:8" ht="30" customHeight="1">
      <c r="A19" s="63" t="s">
        <v>200</v>
      </c>
      <c r="B19" s="57" t="s">
        <v>194</v>
      </c>
      <c r="C19" s="57" t="s">
        <v>201</v>
      </c>
      <c r="D19" s="53"/>
      <c r="E19" s="53" t="s">
        <v>199</v>
      </c>
      <c r="F19" s="53">
        <f t="shared" si="0"/>
        <v>6.61</v>
      </c>
      <c r="G19" s="53">
        <v>6.61</v>
      </c>
      <c r="H19" s="54"/>
    </row>
    <row r="20" spans="1:8" ht="30" customHeight="1" thickBot="1">
      <c r="A20" s="64" t="s">
        <v>203</v>
      </c>
      <c r="B20" s="65" t="s">
        <v>204</v>
      </c>
      <c r="C20" s="65" t="s">
        <v>174</v>
      </c>
      <c r="D20" s="66"/>
      <c r="E20" s="66" t="s">
        <v>202</v>
      </c>
      <c r="F20" s="66">
        <f t="shared" si="0"/>
        <v>60.75</v>
      </c>
      <c r="G20" s="66">
        <v>60.75</v>
      </c>
      <c r="H20" s="67"/>
    </row>
  </sheetData>
  <mergeCells count="7">
    <mergeCell ref="A1:H1"/>
    <mergeCell ref="A3:C3"/>
    <mergeCell ref="D3:D4"/>
    <mergeCell ref="E3:E4"/>
    <mergeCell ref="F3:F4"/>
    <mergeCell ref="G3:G4"/>
    <mergeCell ref="H3:H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D38" sqref="D38"/>
    </sheetView>
  </sheetViews>
  <sheetFormatPr defaultRowHeight="12"/>
  <cols>
    <col min="1" max="1" width="20.375" style="15" customWidth="1"/>
    <col min="2" max="2" width="37.375" style="15" customWidth="1"/>
    <col min="3" max="3" width="25.875" style="15" customWidth="1"/>
    <col min="4" max="16384" width="9" style="15"/>
  </cols>
  <sheetData>
    <row r="1" spans="1:3" ht="25.5">
      <c r="A1" s="79" t="s">
        <v>142</v>
      </c>
      <c r="B1" s="79"/>
      <c r="C1" s="79"/>
    </row>
    <row r="2" spans="1:3" ht="12.75" thickBot="1">
      <c r="C2" s="24" t="s">
        <v>143</v>
      </c>
    </row>
    <row r="3" spans="1:3" ht="27" customHeight="1">
      <c r="A3" s="95" t="s">
        <v>97</v>
      </c>
      <c r="B3" s="96"/>
      <c r="C3" s="38" t="s">
        <v>98</v>
      </c>
    </row>
    <row r="4" spans="1:3" ht="27" customHeight="1">
      <c r="A4" s="105" t="s">
        <v>40</v>
      </c>
      <c r="B4" s="107"/>
      <c r="C4" s="39">
        <f>C5+C12+C35</f>
        <v>953.45</v>
      </c>
    </row>
    <row r="5" spans="1:3" ht="27" customHeight="1">
      <c r="A5" s="105" t="s">
        <v>99</v>
      </c>
      <c r="B5" s="30" t="s">
        <v>100</v>
      </c>
      <c r="C5" s="31">
        <f>SUM(C6:C11)</f>
        <v>482.89</v>
      </c>
    </row>
    <row r="6" spans="1:3" ht="27" customHeight="1">
      <c r="A6" s="105"/>
      <c r="B6" s="30" t="s">
        <v>101</v>
      </c>
      <c r="C6" s="31">
        <v>139.46</v>
      </c>
    </row>
    <row r="7" spans="1:3" ht="27" customHeight="1">
      <c r="A7" s="105"/>
      <c r="B7" s="30" t="s">
        <v>102</v>
      </c>
      <c r="C7" s="31">
        <v>130.1</v>
      </c>
    </row>
    <row r="8" spans="1:3" ht="27" customHeight="1">
      <c r="A8" s="105"/>
      <c r="B8" s="30" t="s">
        <v>103</v>
      </c>
      <c r="C8" s="31">
        <v>89.22</v>
      </c>
    </row>
    <row r="9" spans="1:3" ht="27" customHeight="1">
      <c r="A9" s="105"/>
      <c r="B9" s="30" t="s">
        <v>104</v>
      </c>
      <c r="C9" s="31"/>
    </row>
    <row r="10" spans="1:3" ht="27" customHeight="1">
      <c r="A10" s="105"/>
      <c r="B10" s="30" t="s">
        <v>105</v>
      </c>
      <c r="C10" s="31">
        <v>108.81</v>
      </c>
    </row>
    <row r="11" spans="1:3" ht="27" customHeight="1">
      <c r="A11" s="105"/>
      <c r="B11" s="30" t="s">
        <v>106</v>
      </c>
      <c r="C11" s="31">
        <v>15.3</v>
      </c>
    </row>
    <row r="12" spans="1:3" ht="27" customHeight="1">
      <c r="A12" s="105" t="s">
        <v>107</v>
      </c>
      <c r="B12" s="30" t="s">
        <v>100</v>
      </c>
      <c r="C12" s="31">
        <f>SUM(C13:C34)</f>
        <v>394.85</v>
      </c>
    </row>
    <row r="13" spans="1:3" ht="27" customHeight="1">
      <c r="A13" s="105"/>
      <c r="B13" s="30" t="s">
        <v>108</v>
      </c>
      <c r="C13" s="31">
        <v>48.25</v>
      </c>
    </row>
    <row r="14" spans="1:3" ht="27" customHeight="1">
      <c r="A14" s="105"/>
      <c r="B14" s="30" t="s">
        <v>109</v>
      </c>
      <c r="C14" s="31">
        <v>1.5</v>
      </c>
    </row>
    <row r="15" spans="1:3" ht="27" customHeight="1">
      <c r="A15" s="105"/>
      <c r="B15" s="30" t="s">
        <v>110</v>
      </c>
      <c r="C15" s="31">
        <v>2.1</v>
      </c>
    </row>
    <row r="16" spans="1:3" ht="27" customHeight="1">
      <c r="A16" s="105"/>
      <c r="B16" s="30" t="s">
        <v>111</v>
      </c>
      <c r="C16" s="31">
        <v>17.75</v>
      </c>
    </row>
    <row r="17" spans="1:3" ht="27" customHeight="1">
      <c r="A17" s="105"/>
      <c r="B17" s="30" t="s">
        <v>112</v>
      </c>
      <c r="C17" s="31">
        <v>1.43</v>
      </c>
    </row>
    <row r="18" spans="1:3" ht="27" customHeight="1">
      <c r="A18" s="105"/>
      <c r="B18" s="30" t="s">
        <v>113</v>
      </c>
      <c r="C18" s="31">
        <v>19.7</v>
      </c>
    </row>
    <row r="19" spans="1:3" ht="27" customHeight="1">
      <c r="A19" s="105"/>
      <c r="B19" s="30" t="s">
        <v>114</v>
      </c>
      <c r="C19" s="31">
        <v>31.5</v>
      </c>
    </row>
    <row r="20" spans="1:3" ht="27" customHeight="1">
      <c r="A20" s="105"/>
      <c r="B20" s="30" t="s">
        <v>115</v>
      </c>
      <c r="C20" s="31">
        <v>28.88</v>
      </c>
    </row>
    <row r="21" spans="1:3" ht="27" customHeight="1">
      <c r="A21" s="105"/>
      <c r="B21" s="30" t="s">
        <v>116</v>
      </c>
      <c r="C21" s="31">
        <v>23.75</v>
      </c>
    </row>
    <row r="22" spans="1:3" ht="27" customHeight="1">
      <c r="A22" s="105"/>
      <c r="B22" s="30" t="s">
        <v>117</v>
      </c>
      <c r="C22" s="31">
        <v>10</v>
      </c>
    </row>
    <row r="23" spans="1:3" ht="27" customHeight="1">
      <c r="A23" s="105"/>
      <c r="B23" s="30" t="s">
        <v>118</v>
      </c>
      <c r="C23" s="31">
        <v>3.25</v>
      </c>
    </row>
    <row r="24" spans="1:3" ht="27" customHeight="1">
      <c r="A24" s="105"/>
      <c r="B24" s="30" t="s">
        <v>119</v>
      </c>
      <c r="C24" s="31">
        <v>0.75</v>
      </c>
    </row>
    <row r="25" spans="1:3" ht="27" customHeight="1">
      <c r="A25" s="105"/>
      <c r="B25" s="30" t="s">
        <v>120</v>
      </c>
      <c r="C25" s="31">
        <v>15</v>
      </c>
    </row>
    <row r="26" spans="1:3" ht="27" customHeight="1">
      <c r="A26" s="105"/>
      <c r="B26" s="30" t="s">
        <v>121</v>
      </c>
      <c r="C26" s="31">
        <v>15</v>
      </c>
    </row>
    <row r="27" spans="1:3" ht="27" customHeight="1">
      <c r="A27" s="105"/>
      <c r="B27" s="30" t="s">
        <v>122</v>
      </c>
      <c r="C27" s="31"/>
    </row>
    <row r="28" spans="1:3" ht="27" customHeight="1">
      <c r="A28" s="105"/>
      <c r="B28" s="30" t="s">
        <v>123</v>
      </c>
      <c r="C28" s="31">
        <v>7.66</v>
      </c>
    </row>
    <row r="29" spans="1:3" ht="27" customHeight="1">
      <c r="A29" s="104" t="s">
        <v>107</v>
      </c>
      <c r="B29" s="30" t="s">
        <v>124</v>
      </c>
      <c r="C29" s="31"/>
    </row>
    <row r="30" spans="1:3" ht="27" customHeight="1">
      <c r="A30" s="104"/>
      <c r="B30" s="30" t="s">
        <v>125</v>
      </c>
      <c r="C30" s="31">
        <v>2</v>
      </c>
    </row>
    <row r="31" spans="1:3" ht="27" customHeight="1">
      <c r="A31" s="104"/>
      <c r="B31" s="30" t="s">
        <v>126</v>
      </c>
      <c r="C31" s="31">
        <v>64.27</v>
      </c>
    </row>
    <row r="32" spans="1:3" ht="27" customHeight="1">
      <c r="A32" s="104"/>
      <c r="B32" s="30" t="s">
        <v>127</v>
      </c>
      <c r="C32" s="31"/>
    </row>
    <row r="33" spans="1:3" ht="27" customHeight="1">
      <c r="A33" s="104"/>
      <c r="B33" s="30" t="s">
        <v>128</v>
      </c>
      <c r="C33" s="31"/>
    </row>
    <row r="34" spans="1:3" ht="27" customHeight="1">
      <c r="A34" s="104"/>
      <c r="B34" s="30" t="s">
        <v>129</v>
      </c>
      <c r="C34" s="31">
        <v>102.06</v>
      </c>
    </row>
    <row r="35" spans="1:3" ht="27" customHeight="1">
      <c r="A35" s="105" t="s">
        <v>130</v>
      </c>
      <c r="B35" s="30" t="s">
        <v>100</v>
      </c>
      <c r="C35" s="31">
        <f>SUM(C36:C46)</f>
        <v>75.709999999999994</v>
      </c>
    </row>
    <row r="36" spans="1:3" ht="27" customHeight="1">
      <c r="A36" s="105"/>
      <c r="B36" s="30" t="s">
        <v>131</v>
      </c>
      <c r="C36" s="31"/>
    </row>
    <row r="37" spans="1:3" ht="27" customHeight="1">
      <c r="A37" s="105"/>
      <c r="B37" s="30" t="s">
        <v>132</v>
      </c>
      <c r="C37" s="31"/>
    </row>
    <row r="38" spans="1:3" ht="27" customHeight="1">
      <c r="A38" s="105"/>
      <c r="B38" s="30" t="s">
        <v>133</v>
      </c>
      <c r="C38" s="31"/>
    </row>
    <row r="39" spans="1:3" ht="27" customHeight="1">
      <c r="A39" s="105"/>
      <c r="B39" s="30" t="s">
        <v>134</v>
      </c>
      <c r="C39" s="31"/>
    </row>
    <row r="40" spans="1:3" ht="27" customHeight="1">
      <c r="A40" s="105"/>
      <c r="B40" s="30" t="s">
        <v>135</v>
      </c>
      <c r="C40" s="31"/>
    </row>
    <row r="41" spans="1:3" ht="27" customHeight="1">
      <c r="A41" s="105"/>
      <c r="B41" s="30" t="s">
        <v>136</v>
      </c>
      <c r="C41" s="31"/>
    </row>
    <row r="42" spans="1:3" ht="27" customHeight="1">
      <c r="A42" s="105"/>
      <c r="B42" s="30" t="s">
        <v>137</v>
      </c>
      <c r="C42" s="31"/>
    </row>
    <row r="43" spans="1:3" ht="27" customHeight="1">
      <c r="A43" s="105"/>
      <c r="B43" s="30" t="s">
        <v>138</v>
      </c>
      <c r="C43" s="31"/>
    </row>
    <row r="44" spans="1:3" ht="27" customHeight="1">
      <c r="A44" s="105"/>
      <c r="B44" s="30" t="s">
        <v>139</v>
      </c>
      <c r="C44" s="31">
        <v>10.5</v>
      </c>
    </row>
    <row r="45" spans="1:3" ht="27" customHeight="1">
      <c r="A45" s="105"/>
      <c r="B45" s="30" t="s">
        <v>140</v>
      </c>
      <c r="C45" s="31">
        <v>60.75</v>
      </c>
    </row>
    <row r="46" spans="1:3" ht="27" customHeight="1" thickBot="1">
      <c r="A46" s="106"/>
      <c r="B46" s="40" t="s">
        <v>141</v>
      </c>
      <c r="C46" s="35">
        <v>4.46</v>
      </c>
    </row>
  </sheetData>
  <mergeCells count="7">
    <mergeCell ref="A29:A34"/>
    <mergeCell ref="A35:A46"/>
    <mergeCell ref="A1:C1"/>
    <mergeCell ref="A3:B3"/>
    <mergeCell ref="A4:B4"/>
    <mergeCell ref="A5:A11"/>
    <mergeCell ref="A12:A28"/>
  </mergeCells>
  <phoneticPr fontId="1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C9" sqref="C9"/>
    </sheetView>
  </sheetViews>
  <sheetFormatPr defaultRowHeight="12"/>
  <cols>
    <col min="1" max="3" width="26.75" style="15" customWidth="1"/>
    <col min="4" max="16384" width="9" style="15"/>
  </cols>
  <sheetData>
    <row r="1" spans="1:3" ht="25.5">
      <c r="A1" s="79" t="s">
        <v>158</v>
      </c>
      <c r="B1" s="79"/>
      <c r="C1" s="79"/>
    </row>
    <row r="2" spans="1:3" ht="12.75" thickBot="1">
      <c r="C2" s="24" t="s">
        <v>159</v>
      </c>
    </row>
    <row r="3" spans="1:3" ht="24" customHeight="1">
      <c r="A3" s="95" t="s">
        <v>144</v>
      </c>
      <c r="B3" s="96"/>
      <c r="C3" s="38" t="s">
        <v>98</v>
      </c>
    </row>
    <row r="4" spans="1:3" ht="24" customHeight="1">
      <c r="A4" s="105" t="s">
        <v>40</v>
      </c>
      <c r="B4" s="107"/>
      <c r="C4" s="39" t="s">
        <v>173</v>
      </c>
    </row>
    <row r="5" spans="1:3" ht="24" customHeight="1">
      <c r="A5" s="104" t="s">
        <v>145</v>
      </c>
      <c r="B5" s="26" t="s">
        <v>100</v>
      </c>
      <c r="C5" s="39"/>
    </row>
    <row r="6" spans="1:3" ht="24" customHeight="1">
      <c r="A6" s="104"/>
      <c r="B6" s="30" t="s">
        <v>146</v>
      </c>
      <c r="C6" s="39"/>
    </row>
    <row r="7" spans="1:3" ht="24" customHeight="1">
      <c r="A7" s="104"/>
      <c r="B7" s="30" t="s">
        <v>105</v>
      </c>
      <c r="C7" s="39"/>
    </row>
    <row r="8" spans="1:3" ht="24" customHeight="1">
      <c r="A8" s="104"/>
      <c r="B8" s="30" t="s">
        <v>140</v>
      </c>
      <c r="C8" s="39"/>
    </row>
    <row r="9" spans="1:3" ht="24" customHeight="1">
      <c r="A9" s="104"/>
      <c r="B9" s="30" t="s">
        <v>106</v>
      </c>
      <c r="C9" s="39"/>
    </row>
    <row r="10" spans="1:3" ht="24" customHeight="1">
      <c r="A10" s="104" t="s">
        <v>147</v>
      </c>
      <c r="B10" s="26" t="s">
        <v>100</v>
      </c>
      <c r="C10" s="39"/>
    </row>
    <row r="11" spans="1:3" ht="24" customHeight="1">
      <c r="A11" s="104"/>
      <c r="B11" s="30" t="s">
        <v>148</v>
      </c>
      <c r="C11" s="39"/>
    </row>
    <row r="12" spans="1:3" ht="24" customHeight="1">
      <c r="A12" s="104"/>
      <c r="B12" s="30" t="s">
        <v>119</v>
      </c>
      <c r="C12" s="39"/>
    </row>
    <row r="13" spans="1:3" ht="24" customHeight="1">
      <c r="A13" s="104"/>
      <c r="B13" s="30" t="s">
        <v>120</v>
      </c>
      <c r="C13" s="39"/>
    </row>
    <row r="14" spans="1:3" ht="24" customHeight="1">
      <c r="A14" s="104"/>
      <c r="B14" s="30" t="s">
        <v>149</v>
      </c>
      <c r="C14" s="39"/>
    </row>
    <row r="15" spans="1:3" ht="24" customHeight="1">
      <c r="A15" s="104"/>
      <c r="B15" s="30" t="s">
        <v>127</v>
      </c>
      <c r="C15" s="39"/>
    </row>
    <row r="16" spans="1:3" ht="24" customHeight="1">
      <c r="A16" s="104"/>
      <c r="B16" s="30" t="s">
        <v>121</v>
      </c>
      <c r="C16" s="39"/>
    </row>
    <row r="17" spans="1:3" ht="24" customHeight="1">
      <c r="A17" s="104"/>
      <c r="B17" s="30" t="s">
        <v>125</v>
      </c>
      <c r="C17" s="39"/>
    </row>
    <row r="18" spans="1:3" ht="24" customHeight="1">
      <c r="A18" s="104"/>
      <c r="B18" s="30" t="s">
        <v>114</v>
      </c>
      <c r="C18" s="39"/>
    </row>
    <row r="19" spans="1:3" ht="24" customHeight="1">
      <c r="A19" s="104"/>
      <c r="B19" s="30" t="s">
        <v>150</v>
      </c>
      <c r="C19" s="39"/>
    </row>
    <row r="20" spans="1:3" ht="24" customHeight="1">
      <c r="A20" s="104"/>
      <c r="B20" s="30" t="s">
        <v>129</v>
      </c>
      <c r="C20" s="39"/>
    </row>
    <row r="21" spans="1:3" ht="24" customHeight="1">
      <c r="A21" s="104" t="s">
        <v>151</v>
      </c>
      <c r="B21" s="26" t="s">
        <v>100</v>
      </c>
      <c r="C21" s="39"/>
    </row>
    <row r="22" spans="1:3" ht="24" customHeight="1">
      <c r="A22" s="104"/>
      <c r="B22" s="30" t="s">
        <v>99</v>
      </c>
      <c r="C22" s="39"/>
    </row>
    <row r="23" spans="1:3" ht="24" customHeight="1">
      <c r="A23" s="104"/>
      <c r="B23" s="30" t="s">
        <v>152</v>
      </c>
      <c r="C23" s="39"/>
    </row>
    <row r="24" spans="1:3" ht="24" customHeight="1">
      <c r="A24" s="104"/>
      <c r="B24" s="30" t="s">
        <v>153</v>
      </c>
      <c r="C24" s="39"/>
    </row>
    <row r="25" spans="1:3" ht="24" customHeight="1">
      <c r="A25" s="104" t="s">
        <v>154</v>
      </c>
      <c r="B25" s="26" t="s">
        <v>100</v>
      </c>
      <c r="C25" s="39"/>
    </row>
    <row r="26" spans="1:3" ht="24" customHeight="1">
      <c r="A26" s="104"/>
      <c r="B26" s="30" t="s">
        <v>155</v>
      </c>
      <c r="C26" s="39"/>
    </row>
    <row r="27" spans="1:3" ht="24" customHeight="1">
      <c r="A27" s="104"/>
      <c r="B27" s="30" t="s">
        <v>138</v>
      </c>
      <c r="C27" s="39"/>
    </row>
    <row r="28" spans="1:3" ht="24" customHeight="1">
      <c r="A28" s="104"/>
      <c r="B28" s="30" t="s">
        <v>156</v>
      </c>
      <c r="C28" s="39"/>
    </row>
    <row r="29" spans="1:3" ht="24" customHeight="1">
      <c r="A29" s="104"/>
      <c r="B29" s="30" t="s">
        <v>157</v>
      </c>
      <c r="C29" s="39"/>
    </row>
    <row r="30" spans="1:3" ht="24" customHeight="1" thickBot="1">
      <c r="A30" s="108"/>
      <c r="B30" s="40" t="s">
        <v>141</v>
      </c>
      <c r="C30" s="42"/>
    </row>
  </sheetData>
  <mergeCells count="7">
    <mergeCell ref="A21:A24"/>
    <mergeCell ref="A25:A30"/>
    <mergeCell ref="A1:C1"/>
    <mergeCell ref="A3:B3"/>
    <mergeCell ref="A4:B4"/>
    <mergeCell ref="A5:A9"/>
    <mergeCell ref="A10:A2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A4" sqref="A4"/>
    </sheetView>
  </sheetViews>
  <sheetFormatPr defaultRowHeight="12"/>
  <cols>
    <col min="1" max="1" width="13.375" style="15" customWidth="1"/>
    <col min="2" max="2" width="23.875" style="15" customWidth="1"/>
    <col min="3" max="3" width="11.5" style="15" customWidth="1"/>
    <col min="4" max="5" width="16.625" style="15" customWidth="1"/>
    <col min="6" max="16384" width="9" style="15"/>
  </cols>
  <sheetData>
    <row r="1" spans="1:5" ht="40.5" customHeight="1">
      <c r="A1" s="79" t="s">
        <v>161</v>
      </c>
      <c r="B1" s="79"/>
      <c r="C1" s="79"/>
      <c r="D1" s="79"/>
      <c r="E1" s="79"/>
    </row>
    <row r="2" spans="1:5" ht="18.75" customHeight="1" thickBot="1">
      <c r="E2" s="15" t="s">
        <v>2</v>
      </c>
    </row>
    <row r="3" spans="1:5" ht="36.75" customHeight="1">
      <c r="A3" s="44" t="s">
        <v>39</v>
      </c>
      <c r="B3" s="45" t="s">
        <v>160</v>
      </c>
      <c r="C3" s="45" t="s">
        <v>100</v>
      </c>
      <c r="D3" s="45" t="s">
        <v>94</v>
      </c>
      <c r="E3" s="38" t="s">
        <v>95</v>
      </c>
    </row>
    <row r="4" spans="1:5" ht="36.75" customHeight="1" thickBot="1">
      <c r="A4" s="46" t="s">
        <v>172</v>
      </c>
      <c r="B4" s="47"/>
      <c r="C4" s="48"/>
      <c r="D4" s="48"/>
      <c r="E4" s="42"/>
    </row>
    <row r="5" spans="1:5" ht="25.5" customHeight="1">
      <c r="A5" s="15" t="s">
        <v>162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5" sqref="B5"/>
    </sheetView>
  </sheetViews>
  <sheetFormatPr defaultRowHeight="13.5"/>
  <cols>
    <col min="1" max="1" width="44.375" customWidth="1"/>
    <col min="2" max="2" width="37.75" customWidth="1"/>
  </cols>
  <sheetData>
    <row r="1" spans="1:2" s="22" customFormat="1" ht="40.5" customHeight="1">
      <c r="A1" s="79" t="s">
        <v>170</v>
      </c>
      <c r="B1" s="79"/>
    </row>
    <row r="2" spans="1:2" ht="20.25" customHeight="1" thickBot="1">
      <c r="B2" s="15" t="s">
        <v>171</v>
      </c>
    </row>
    <row r="3" spans="1:2" ht="36.75" customHeight="1">
      <c r="A3" s="43" t="s">
        <v>163</v>
      </c>
      <c r="B3" s="36" t="s">
        <v>164</v>
      </c>
    </row>
    <row r="4" spans="1:2" ht="36.75" customHeight="1">
      <c r="A4" s="2" t="s">
        <v>45</v>
      </c>
      <c r="B4" s="37">
        <f>B5+B6+B7</f>
        <v>60.5</v>
      </c>
    </row>
    <row r="5" spans="1:2" ht="36.75" customHeight="1">
      <c r="A5" s="49" t="s">
        <v>165</v>
      </c>
      <c r="B5" s="37">
        <v>2</v>
      </c>
    </row>
    <row r="6" spans="1:2" ht="36.75" customHeight="1">
      <c r="A6" s="49" t="s">
        <v>166</v>
      </c>
      <c r="B6" s="37">
        <v>15</v>
      </c>
    </row>
    <row r="7" spans="1:2" ht="36.75" customHeight="1">
      <c r="A7" s="5" t="s">
        <v>167</v>
      </c>
      <c r="B7" s="37">
        <f>B8+B9</f>
        <v>43.5</v>
      </c>
    </row>
    <row r="8" spans="1:2" ht="36.75" customHeight="1">
      <c r="A8" s="5" t="s">
        <v>168</v>
      </c>
      <c r="B8" s="37">
        <v>12</v>
      </c>
    </row>
    <row r="9" spans="1:2" ht="36.75" customHeight="1" thickBot="1">
      <c r="A9" s="50" t="s">
        <v>169</v>
      </c>
      <c r="B9" s="41">
        <v>31.5</v>
      </c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部门收支总表</vt:lpstr>
      <vt:lpstr>部门收入总表</vt:lpstr>
      <vt:lpstr>部门支出总表</vt:lpstr>
      <vt:lpstr>财政拨款总表</vt:lpstr>
      <vt:lpstr>一般公共预算支出表</vt:lpstr>
      <vt:lpstr>部门预算经济科目</vt:lpstr>
      <vt:lpstr>政府预算经济科目</vt:lpstr>
      <vt:lpstr>政府性基金预算支出表</vt:lpstr>
      <vt:lpstr>公共财政拨款“三公”经费预算表</vt:lpstr>
      <vt:lpstr>部门预算经济科目!Print_Titles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2018-02-08T01:45:58Z</cp:lastPrinted>
  <dcterms:created xsi:type="dcterms:W3CDTF">2018-02-08T00:41:16Z</dcterms:created>
  <dcterms:modified xsi:type="dcterms:W3CDTF">2018-05-29T01:13:48Z</dcterms:modified>
</cp:coreProperties>
</file>