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00" windowHeight="9000" firstSheet="2" activeTab="5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  <sheet name="Sheet1" sheetId="10" r:id="rId10"/>
  </sheets>
  <definedNames>
    <definedName name="_xlnm.Print_Titles" localSheetId="5">部门预算经济科目!#REF!</definedName>
  </definedNames>
  <calcPr calcId="125725"/>
</workbook>
</file>

<file path=xl/calcChain.xml><?xml version="1.0" encoding="utf-8"?>
<calcChain xmlns="http://schemas.openxmlformats.org/spreadsheetml/2006/main">
  <c r="C35" i="6"/>
  <c r="C25" i="7"/>
  <c r="C10"/>
  <c r="C5"/>
  <c r="C4" s="1"/>
  <c r="C12" i="6"/>
  <c r="C5"/>
  <c r="C4" l="1"/>
  <c r="B5" i="4"/>
  <c r="D26" i="1"/>
  <c r="D21"/>
  <c r="D5"/>
  <c r="B26"/>
  <c r="B21"/>
  <c r="B5"/>
  <c r="F10" i="5"/>
  <c r="F9"/>
  <c r="F8"/>
  <c r="F7"/>
  <c r="F6" s="1"/>
  <c r="F5" s="1"/>
  <c r="H6"/>
  <c r="G6"/>
  <c r="G5" s="1"/>
  <c r="H5"/>
  <c r="D26" i="4"/>
  <c r="B26"/>
  <c r="F6" i="3"/>
  <c r="F5" s="1"/>
  <c r="G7" i="2"/>
  <c r="F7" s="1"/>
</calcChain>
</file>

<file path=xl/sharedStrings.xml><?xml version="1.0" encoding="utf-8"?>
<sst xmlns="http://schemas.openxmlformats.org/spreadsheetml/2006/main" count="246" uniqueCount="173">
  <si>
    <t>部门收支总表</t>
  </si>
  <si>
    <t>单位：万元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</si>
  <si>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</si>
  <si>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</si>
  <si>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rPr>
        <sz val="10.5"/>
        <color indexed="8"/>
        <rFont val="方正书宋简体"/>
        <charset val="134"/>
      </rPr>
      <t>项</t>
    </r>
    <r>
      <rPr>
        <sz val="10.5"/>
        <color indexed="8"/>
        <rFont val="Times New Roman"/>
        <family val="1"/>
      </rPr>
      <t xml:space="preserve">         </t>
    </r>
    <r>
      <rPr>
        <sz val="10.5"/>
        <color indexed="8"/>
        <rFont val="方正书宋简体"/>
        <charset val="134"/>
      </rPr>
      <t>目</t>
    </r>
  </si>
  <si>
    <t>本年预算</t>
  </si>
  <si>
    <t>一、一般公共预算拨款</t>
  </si>
  <si>
    <t>一、基本支出</t>
  </si>
  <si>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方正书宋简体"/>
        <charset val="134"/>
      </rPr>
      <t>　经费拨款</t>
    </r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</si>
  <si>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</si>
  <si>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rPr>
        <sz val="10.5"/>
        <color indexed="8"/>
        <rFont val="Times New Roman"/>
        <family val="1"/>
      </rP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</si>
  <si>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</si>
  <si>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</si>
  <si>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</si>
  <si>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</si>
  <si>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</si>
  <si>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</si>
  <si>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</si>
  <si>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</si>
  <si>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</si>
  <si>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</si>
  <si>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</si>
  <si>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</si>
  <si>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</si>
  <si>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</si>
  <si>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</si>
  <si>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</si>
  <si>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</si>
  <si>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</si>
  <si>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</si>
  <si>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</si>
  <si>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rPr>
        <sz val="10.5"/>
        <color indexed="8"/>
        <rFont val="方正书宋简体"/>
        <charset val="134"/>
      </rPr>
      <t>本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</si>
  <si>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</si>
  <si>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</si>
  <si>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</si>
  <si>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</si>
  <si>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</si>
  <si>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</si>
  <si>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</si>
  <si>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t>部门收入总表</t>
  </si>
  <si>
    <t>功能科目</t>
  </si>
  <si>
    <t>单位代码</t>
  </si>
  <si>
    <t xml:space="preserve"> 科目名称（单位）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</si>
  <si>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</si>
  <si>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</si>
  <si>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</si>
  <si>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</si>
  <si>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</si>
  <si>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</si>
  <si>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</si>
  <si>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</si>
  <si>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</si>
  <si>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</si>
  <si>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</si>
  <si>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</si>
  <si>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</si>
  <si>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</si>
  <si>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</si>
  <si>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</si>
  <si>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</si>
  <si>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</si>
  <si>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部门支出总表</t>
  </si>
  <si>
    <t>科目名称（单位）</t>
  </si>
  <si>
    <t>工资福利支出</t>
  </si>
  <si>
    <t>商品和服务支出</t>
  </si>
  <si>
    <t>对个人和家庭补助</t>
  </si>
  <si>
    <t>项目支出</t>
  </si>
  <si>
    <t>财政拨款总表</t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</si>
  <si>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</si>
  <si>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</si>
  <si>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</si>
  <si>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</si>
  <si>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</si>
  <si>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</si>
  <si>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</si>
  <si>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</si>
  <si>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</si>
  <si>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</si>
  <si>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</si>
  <si>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</si>
  <si>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</si>
  <si>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</si>
  <si>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</si>
  <si>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</si>
  <si>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</si>
  <si>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</si>
  <si>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</si>
  <si>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</si>
  <si>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</si>
  <si>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</si>
  <si>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</si>
  <si>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</si>
  <si>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</si>
  <si>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</si>
  <si>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</si>
  <si>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一般公共预算支出表</t>
  </si>
  <si>
    <t>单位名称（功能科目）</t>
  </si>
  <si>
    <t>总  计</t>
  </si>
  <si>
    <t>基本支出</t>
  </si>
  <si>
    <t>专项商品和服务支出</t>
  </si>
  <si>
    <t>一般公共预算基本支出表（部门预算经济科目）</t>
  </si>
  <si>
    <t xml:space="preserve">          单位：元</t>
  </si>
  <si>
    <t>经济分类科目</t>
  </si>
  <si>
    <t>金额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</si>
  <si>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</si>
  <si>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</si>
  <si>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</si>
  <si>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</si>
  <si>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</si>
  <si>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</si>
  <si>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</si>
  <si>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</si>
  <si>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</si>
  <si>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公务用车运行维护费</t>
  </si>
  <si>
    <t>工会经费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</si>
  <si>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</si>
  <si>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</si>
  <si>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</si>
  <si>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</si>
  <si>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</si>
  <si>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</si>
  <si>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</si>
  <si>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</si>
  <si>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</si>
  <si>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</si>
  <si>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</si>
  <si>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</si>
  <si>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政府性基金预算支出表</t>
  </si>
  <si>
    <t>功能科目名称</t>
  </si>
  <si>
    <t>此表如无数字则表示单位无该项支出</t>
  </si>
  <si>
    <t>2018年公共财政拨款“三公”经费预算表</t>
  </si>
  <si>
    <t xml:space="preserve">                            单位：万元</t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</si>
  <si>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</si>
  <si>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</si>
  <si>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</si>
  <si>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</si>
  <si>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</si>
  <si>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</si>
  <si>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</si>
  <si>
    <t>区人大办</t>
    <phoneticPr fontId="9" type="noConversion"/>
  </si>
  <si>
    <t>一般公共预算基本支出表（政府预算经济科目）</t>
  </si>
  <si>
    <t xml:space="preserve">              单位：元</t>
  </si>
  <si>
    <t>政府经济分类</t>
  </si>
  <si>
    <t>机关工资福利支出</t>
  </si>
  <si>
    <t>工资奖金津补贴</t>
  </si>
  <si>
    <t>机关商品和服务支出</t>
  </si>
  <si>
    <t>办公经费</t>
  </si>
  <si>
    <t>维修（护）费</t>
  </si>
  <si>
    <t>其他对事业单位补助</t>
  </si>
  <si>
    <t>社会福利和救助</t>
  </si>
  <si>
    <t>个人农业生产补贴</t>
  </si>
  <si>
    <t>离退休费</t>
  </si>
  <si>
    <t>对个人和家庭的补助</t>
  </si>
  <si>
    <t>印刷费</t>
  </si>
  <si>
    <t>水费</t>
  </si>
  <si>
    <t>电费</t>
  </si>
  <si>
    <t>邮电费</t>
  </si>
  <si>
    <t>物业管理费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</si>
  <si>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</si>
  <si>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</si>
  <si>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</si>
  <si>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</si>
  <si>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</si>
  <si>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</si>
  <si>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</si>
  <si>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</si>
  <si>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福利费</t>
  </si>
  <si>
    <t>因公出国（境）费用</t>
  </si>
  <si>
    <t>劳务费</t>
  </si>
  <si>
    <t>委托业务费</t>
  </si>
  <si>
    <t>税金及附加费用</t>
  </si>
  <si>
    <t>专用材料购置费</t>
  </si>
  <si>
    <t>对事业单位经常性补助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</si>
</sst>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.5"/>
      <color indexed="8"/>
      <name val="方正书宋简体"/>
      <charset val="134"/>
    </font>
    <font>
      <sz val="10"/>
      <color indexed="8"/>
      <name val="方正书宋简体"/>
      <charset val="134"/>
    </font>
    <font>
      <sz val="10.5"/>
      <color indexed="8"/>
      <name val="Times New Roman"/>
      <family val="1"/>
    </font>
    <font>
      <sz val="10.5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opLeftCell="A16" workbookViewId="0">
      <selection activeCell="D6" sqref="D6:D8"/>
    </sheetView>
  </sheetViews>
  <sheetFormatPr defaultColWidth="9" defaultRowHeight="14"/>
  <cols>
    <col min="1" max="1" width="41.08984375" customWidth="1"/>
    <col min="2" max="2" width="19.08984375" customWidth="1"/>
    <col min="3" max="3" width="41.08984375" customWidth="1"/>
    <col min="4" max="4" width="19.08984375" customWidth="1"/>
  </cols>
  <sheetData>
    <row r="1" spans="1:4" ht="30" customHeight="1">
      <c r="A1" s="72" t="s">
        <v>0</v>
      </c>
      <c r="B1" s="72"/>
      <c r="C1" s="72"/>
      <c r="D1" s="72"/>
    </row>
    <row r="2" spans="1:4">
      <c r="D2" t="s">
        <v>1</v>
      </c>
    </row>
    <row r="3" spans="1:4" ht="18" customHeight="1">
      <c r="A3" s="73" t="s">
        <v>2</v>
      </c>
      <c r="B3" s="74"/>
      <c r="C3" s="74" t="s">
        <v>3</v>
      </c>
      <c r="D3" s="75"/>
    </row>
    <row r="4" spans="1:4" ht="18" customHeight="1">
      <c r="A4" s="5" t="s">
        <v>4</v>
      </c>
      <c r="B4" s="55" t="s">
        <v>5</v>
      </c>
      <c r="C4" s="55" t="s">
        <v>4</v>
      </c>
      <c r="D4" s="6" t="s">
        <v>5</v>
      </c>
    </row>
    <row r="5" spans="1:4" ht="18" customHeight="1">
      <c r="A5" s="8" t="s">
        <v>6</v>
      </c>
      <c r="B5" s="56">
        <f>B6</f>
        <v>616.02</v>
      </c>
      <c r="C5" s="57" t="s">
        <v>7</v>
      </c>
      <c r="D5" s="58">
        <f>SUM(D6:D8)</f>
        <v>560.02</v>
      </c>
    </row>
    <row r="6" spans="1:4" ht="18" customHeight="1">
      <c r="A6" s="59" t="s">
        <v>8</v>
      </c>
      <c r="B6" s="56">
        <v>616.02</v>
      </c>
      <c r="C6" s="60" t="s">
        <v>9</v>
      </c>
      <c r="D6" s="66">
        <v>390.21</v>
      </c>
    </row>
    <row r="7" spans="1:4" ht="18" customHeight="1">
      <c r="A7" s="59" t="s">
        <v>10</v>
      </c>
      <c r="B7" s="56"/>
      <c r="C7" s="60" t="s">
        <v>11</v>
      </c>
      <c r="D7" s="66">
        <v>112</v>
      </c>
    </row>
    <row r="8" spans="1:4" ht="18" customHeight="1">
      <c r="A8" s="8" t="s">
        <v>12</v>
      </c>
      <c r="B8" s="56"/>
      <c r="C8" s="60" t="s">
        <v>13</v>
      </c>
      <c r="D8" s="66">
        <v>57.81</v>
      </c>
    </row>
    <row r="9" spans="1:4" ht="18" customHeight="1">
      <c r="A9" s="8" t="s">
        <v>14</v>
      </c>
      <c r="B9" s="56"/>
      <c r="C9" s="57" t="s">
        <v>15</v>
      </c>
      <c r="D9" s="66">
        <v>56</v>
      </c>
    </row>
    <row r="10" spans="1:4" ht="18" customHeight="1">
      <c r="A10" s="8" t="s">
        <v>16</v>
      </c>
      <c r="B10" s="56"/>
      <c r="C10" s="60" t="s">
        <v>17</v>
      </c>
      <c r="D10" s="66">
        <v>56</v>
      </c>
    </row>
    <row r="11" spans="1:4" ht="18" customHeight="1">
      <c r="A11" s="8" t="s">
        <v>18</v>
      </c>
      <c r="B11" s="56"/>
      <c r="C11" s="60" t="s">
        <v>19</v>
      </c>
      <c r="D11" s="58"/>
    </row>
    <row r="12" spans="1:4" ht="18" customHeight="1">
      <c r="A12" s="8" t="s">
        <v>20</v>
      </c>
      <c r="B12" s="56"/>
      <c r="C12" s="60" t="s">
        <v>21</v>
      </c>
      <c r="D12" s="58"/>
    </row>
    <row r="13" spans="1:4" ht="18" customHeight="1">
      <c r="A13" s="8" t="s">
        <v>22</v>
      </c>
      <c r="B13" s="56"/>
      <c r="C13" s="60" t="s">
        <v>23</v>
      </c>
      <c r="D13" s="58"/>
    </row>
    <row r="14" spans="1:4" ht="18" customHeight="1">
      <c r="A14" s="8" t="s">
        <v>24</v>
      </c>
      <c r="B14" s="56"/>
      <c r="C14" s="60" t="s">
        <v>25</v>
      </c>
      <c r="D14" s="58"/>
    </row>
    <row r="15" spans="1:4" ht="18" customHeight="1">
      <c r="A15" s="8"/>
      <c r="B15" s="56"/>
      <c r="C15" s="60" t="s">
        <v>26</v>
      </c>
      <c r="D15" s="58"/>
    </row>
    <row r="16" spans="1:4" ht="18" customHeight="1">
      <c r="A16" s="8"/>
      <c r="B16" s="56"/>
      <c r="C16" s="57" t="s">
        <v>27</v>
      </c>
      <c r="D16" s="58"/>
    </row>
    <row r="17" spans="1:4" ht="18" customHeight="1">
      <c r="A17" s="8"/>
      <c r="B17" s="56"/>
      <c r="C17" s="57" t="s">
        <v>28</v>
      </c>
      <c r="D17" s="58"/>
    </row>
    <row r="18" spans="1:4" ht="18" customHeight="1">
      <c r="A18" s="8"/>
      <c r="B18" s="56"/>
      <c r="C18" s="57" t="s">
        <v>29</v>
      </c>
      <c r="D18" s="58"/>
    </row>
    <row r="19" spans="1:4" ht="18" customHeight="1">
      <c r="A19" s="8"/>
      <c r="B19" s="56"/>
      <c r="C19" s="57" t="s">
        <v>30</v>
      </c>
      <c r="D19" s="58"/>
    </row>
    <row r="20" spans="1:4" ht="18" customHeight="1">
      <c r="A20" s="8"/>
      <c r="B20" s="56"/>
      <c r="C20" s="60"/>
      <c r="D20" s="58"/>
    </row>
    <row r="21" spans="1:4" ht="18" customHeight="1">
      <c r="A21" s="5" t="s">
        <v>31</v>
      </c>
      <c r="B21" s="56">
        <f>B6</f>
        <v>616.02</v>
      </c>
      <c r="C21" s="55" t="s">
        <v>32</v>
      </c>
      <c r="D21" s="58">
        <f>D5+D9</f>
        <v>616.02</v>
      </c>
    </row>
    <row r="22" spans="1:4" ht="18" customHeight="1">
      <c r="A22" s="8" t="s">
        <v>33</v>
      </c>
      <c r="B22" s="56"/>
      <c r="C22" s="57" t="s">
        <v>34</v>
      </c>
      <c r="D22" s="58"/>
    </row>
    <row r="23" spans="1:4" ht="18" customHeight="1">
      <c r="A23" s="8" t="s">
        <v>35</v>
      </c>
      <c r="B23" s="56"/>
      <c r="C23" s="57" t="s">
        <v>36</v>
      </c>
      <c r="D23" s="58"/>
    </row>
    <row r="24" spans="1:4" ht="18" customHeight="1">
      <c r="A24" s="8"/>
      <c r="B24" s="56"/>
      <c r="C24" s="57"/>
      <c r="D24" s="58"/>
    </row>
    <row r="25" spans="1:4" ht="18" customHeight="1">
      <c r="A25" s="8"/>
      <c r="B25" s="56"/>
      <c r="C25" s="57"/>
      <c r="D25" s="58"/>
    </row>
    <row r="26" spans="1:4" ht="18" customHeight="1">
      <c r="A26" s="61" t="s">
        <v>37</v>
      </c>
      <c r="B26" s="62">
        <f>B21</f>
        <v>616.02</v>
      </c>
      <c r="C26" s="63" t="s">
        <v>38</v>
      </c>
      <c r="D26" s="64">
        <f>D21</f>
        <v>616.02</v>
      </c>
    </row>
  </sheetData>
  <mergeCells count="3">
    <mergeCell ref="A1:D1"/>
    <mergeCell ref="A3:B3"/>
    <mergeCell ref="C3:D3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topLeftCell="A13" workbookViewId="0">
      <selection activeCell="G8" sqref="G8"/>
    </sheetView>
  </sheetViews>
  <sheetFormatPr defaultColWidth="9" defaultRowHeight="13"/>
  <cols>
    <col min="1" max="3" width="3.6328125" style="48" customWidth="1"/>
    <col min="4" max="4" width="5.36328125" style="48" customWidth="1"/>
    <col min="5" max="5" width="14.90625" style="48" customWidth="1"/>
    <col min="6" max="6" width="6.7265625" style="48" customWidth="1"/>
    <col min="7" max="7" width="8.6328125" style="48" customWidth="1"/>
    <col min="8" max="8" width="6.6328125" style="48" customWidth="1"/>
    <col min="9" max="9" width="9.453125" style="48" customWidth="1"/>
    <col min="10" max="10" width="7.453125" style="48" customWidth="1"/>
    <col min="11" max="11" width="10" style="48" customWidth="1"/>
    <col min="12" max="12" width="7.453125" style="48" customWidth="1"/>
    <col min="13" max="13" width="5.7265625" style="48" customWidth="1"/>
    <col min="14" max="14" width="7.90625" style="48" customWidth="1"/>
    <col min="15" max="15" width="6.6328125" style="48" customWidth="1"/>
    <col min="16" max="16" width="5.453125" style="48" customWidth="1"/>
    <col min="17" max="17" width="8.36328125" style="48" customWidth="1"/>
    <col min="18" max="16384" width="9" style="48"/>
  </cols>
  <sheetData>
    <row r="1" spans="1:18" s="1" customFormat="1" ht="25.5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3" spans="1:18" ht="14.25" customHeight="1">
      <c r="Q3" s="76" t="s">
        <v>1</v>
      </c>
      <c r="R3" s="76"/>
    </row>
    <row r="4" spans="1:18" ht="28.5" customHeight="1">
      <c r="A4" s="77" t="s">
        <v>40</v>
      </c>
      <c r="B4" s="78"/>
      <c r="C4" s="78"/>
      <c r="D4" s="78" t="s">
        <v>41</v>
      </c>
      <c r="E4" s="80" t="s">
        <v>42</v>
      </c>
      <c r="F4" s="78" t="s">
        <v>43</v>
      </c>
      <c r="G4" s="78" t="s">
        <v>44</v>
      </c>
      <c r="H4" s="78"/>
      <c r="I4" s="78"/>
      <c r="J4" s="78" t="s">
        <v>45</v>
      </c>
      <c r="K4" s="78" t="s">
        <v>46</v>
      </c>
      <c r="L4" s="78" t="s">
        <v>47</v>
      </c>
      <c r="M4" s="78" t="s">
        <v>48</v>
      </c>
      <c r="N4" s="78" t="s">
        <v>49</v>
      </c>
      <c r="O4" s="78" t="s">
        <v>50</v>
      </c>
      <c r="P4" s="78" t="s">
        <v>51</v>
      </c>
      <c r="Q4" s="78" t="s">
        <v>52</v>
      </c>
      <c r="R4" s="82" t="s">
        <v>53</v>
      </c>
    </row>
    <row r="5" spans="1:18" ht="86.25" customHeight="1">
      <c r="A5" s="49" t="s">
        <v>54</v>
      </c>
      <c r="B5" s="50" t="s">
        <v>55</v>
      </c>
      <c r="C5" s="50" t="s">
        <v>56</v>
      </c>
      <c r="D5" s="79"/>
      <c r="E5" s="81"/>
      <c r="F5" s="79"/>
      <c r="G5" s="50" t="s">
        <v>57</v>
      </c>
      <c r="H5" s="50" t="s">
        <v>58</v>
      </c>
      <c r="I5" s="50" t="s">
        <v>59</v>
      </c>
      <c r="J5" s="79"/>
      <c r="K5" s="79"/>
      <c r="L5" s="79"/>
      <c r="M5" s="79"/>
      <c r="N5" s="79"/>
      <c r="O5" s="79"/>
      <c r="P5" s="79"/>
      <c r="Q5" s="79"/>
      <c r="R5" s="83"/>
    </row>
    <row r="6" spans="1:18" ht="28.5" customHeight="1">
      <c r="A6" s="49" t="s">
        <v>60</v>
      </c>
      <c r="B6" s="50" t="s">
        <v>60</v>
      </c>
      <c r="C6" s="50" t="s">
        <v>60</v>
      </c>
      <c r="D6" s="50" t="s">
        <v>60</v>
      </c>
      <c r="E6" s="50" t="s">
        <v>60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  <c r="N6" s="50">
        <v>9</v>
      </c>
      <c r="O6" s="50">
        <v>10</v>
      </c>
      <c r="P6" s="50">
        <v>11</v>
      </c>
      <c r="Q6" s="50">
        <v>12</v>
      </c>
      <c r="R6" s="53">
        <v>13</v>
      </c>
    </row>
    <row r="7" spans="1:18" ht="28.5" customHeight="1">
      <c r="A7" s="49"/>
      <c r="B7" s="50"/>
      <c r="C7" s="50"/>
      <c r="D7" s="50"/>
      <c r="E7" s="50" t="s">
        <v>57</v>
      </c>
      <c r="F7" s="50">
        <f>G7</f>
        <v>616.02</v>
      </c>
      <c r="G7" s="50">
        <f>SUM(H7:I7)</f>
        <v>616.02</v>
      </c>
      <c r="H7" s="50">
        <v>616.02</v>
      </c>
      <c r="I7" s="50"/>
      <c r="J7" s="50"/>
      <c r="K7" s="50"/>
      <c r="L7" s="50"/>
      <c r="M7" s="50"/>
      <c r="N7" s="50"/>
      <c r="O7" s="50"/>
      <c r="P7" s="50"/>
      <c r="Q7" s="50"/>
      <c r="R7" s="53"/>
    </row>
    <row r="8" spans="1:18" ht="28.5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3"/>
    </row>
    <row r="9" spans="1:18" ht="28.5" customHeigh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3"/>
    </row>
    <row r="10" spans="1:18" ht="28.5" customHeight="1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3"/>
    </row>
    <row r="11" spans="1:18" ht="28.5" customHeight="1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3"/>
    </row>
    <row r="12" spans="1:18" ht="28.5" customHeigh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3"/>
    </row>
    <row r="13" spans="1:18" ht="28.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3"/>
    </row>
    <row r="14" spans="1:18" ht="28.5" customHeight="1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3"/>
    </row>
    <row r="15" spans="1:18" ht="28.5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3"/>
    </row>
    <row r="16" spans="1:18" ht="28.5" customHeight="1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4"/>
    </row>
  </sheetData>
  <mergeCells count="16">
    <mergeCell ref="A1:R1"/>
    <mergeCell ref="Q3:R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opLeftCell="A4" workbookViewId="0">
      <selection activeCell="E5" sqref="E5"/>
    </sheetView>
  </sheetViews>
  <sheetFormatPr defaultColWidth="9" defaultRowHeight="14"/>
  <cols>
    <col min="1" max="3" width="5" customWidth="1"/>
    <col min="4" max="4" width="16.08984375" customWidth="1"/>
    <col min="5" max="5" width="35.90625" customWidth="1"/>
    <col min="6" max="6" width="16" customWidth="1"/>
  </cols>
  <sheetData>
    <row r="1" spans="1:6" ht="32.25" customHeight="1">
      <c r="A1" s="72" t="s">
        <v>61</v>
      </c>
      <c r="B1" s="72"/>
      <c r="C1" s="72"/>
      <c r="D1" s="72"/>
      <c r="E1" s="72"/>
      <c r="F1" s="72"/>
    </row>
    <row r="2" spans="1:6">
      <c r="F2" s="18" t="s">
        <v>1</v>
      </c>
    </row>
    <row r="3" spans="1:6" s="37" customFormat="1" ht="35.25" customHeight="1">
      <c r="A3" s="84" t="s">
        <v>40</v>
      </c>
      <c r="B3" s="85"/>
      <c r="C3" s="85"/>
      <c r="D3" s="85" t="s">
        <v>41</v>
      </c>
      <c r="E3" s="85" t="s">
        <v>62</v>
      </c>
      <c r="F3" s="87" t="s">
        <v>43</v>
      </c>
    </row>
    <row r="4" spans="1:6" s="37" customFormat="1" ht="35.25" customHeight="1">
      <c r="A4" s="38" t="s">
        <v>54</v>
      </c>
      <c r="B4" s="39" t="s">
        <v>55</v>
      </c>
      <c r="C4" s="39" t="s">
        <v>56</v>
      </c>
      <c r="D4" s="86"/>
      <c r="E4" s="86"/>
      <c r="F4" s="88"/>
    </row>
    <row r="5" spans="1:6" s="37" customFormat="1" ht="35.25" customHeight="1">
      <c r="A5" s="41" t="s">
        <v>60</v>
      </c>
      <c r="B5" s="42" t="s">
        <v>60</v>
      </c>
      <c r="C5" s="42" t="s">
        <v>60</v>
      </c>
      <c r="D5" s="42" t="s">
        <v>60</v>
      </c>
      <c r="E5" s="43" t="s">
        <v>139</v>
      </c>
      <c r="F5" s="44">
        <f>F6</f>
        <v>616.02</v>
      </c>
    </row>
    <row r="6" spans="1:6" s="37" customFormat="1" ht="35.25" customHeight="1">
      <c r="A6" s="38"/>
      <c r="B6" s="39"/>
      <c r="C6" s="39"/>
      <c r="D6" s="39"/>
      <c r="E6" s="39" t="s">
        <v>57</v>
      </c>
      <c r="F6" s="40">
        <f>SUM(F7:F10)</f>
        <v>616.02</v>
      </c>
    </row>
    <row r="7" spans="1:6" s="37" customFormat="1" ht="35.25" customHeight="1">
      <c r="A7" s="38"/>
      <c r="B7" s="39"/>
      <c r="C7" s="39"/>
      <c r="D7" s="39"/>
      <c r="E7" s="39" t="s">
        <v>63</v>
      </c>
      <c r="F7" s="40">
        <v>390.21</v>
      </c>
    </row>
    <row r="8" spans="1:6" s="37" customFormat="1" ht="35.25" customHeight="1">
      <c r="A8" s="38"/>
      <c r="B8" s="39"/>
      <c r="C8" s="39"/>
      <c r="D8" s="39"/>
      <c r="E8" s="39" t="s">
        <v>64</v>
      </c>
      <c r="F8" s="40">
        <v>112</v>
      </c>
    </row>
    <row r="9" spans="1:6" s="37" customFormat="1" ht="35.25" customHeight="1">
      <c r="A9" s="38"/>
      <c r="B9" s="39"/>
      <c r="C9" s="39"/>
      <c r="D9" s="39"/>
      <c r="E9" s="39" t="s">
        <v>65</v>
      </c>
      <c r="F9" s="40">
        <v>57.81</v>
      </c>
    </row>
    <row r="10" spans="1:6" s="37" customFormat="1" ht="35.25" customHeight="1">
      <c r="A10" s="38"/>
      <c r="B10" s="39"/>
      <c r="C10" s="39"/>
      <c r="D10" s="39"/>
      <c r="E10" s="39" t="s">
        <v>66</v>
      </c>
      <c r="F10" s="40">
        <v>56</v>
      </c>
    </row>
    <row r="11" spans="1:6" s="37" customFormat="1" ht="35.25" customHeight="1">
      <c r="A11" s="38"/>
      <c r="B11" s="39"/>
      <c r="C11" s="39"/>
      <c r="D11" s="39"/>
      <c r="E11" s="39"/>
      <c r="F11" s="40"/>
    </row>
    <row r="12" spans="1:6" s="37" customFormat="1" ht="35.25" customHeight="1">
      <c r="A12" s="38"/>
      <c r="B12" s="39"/>
      <c r="C12" s="39"/>
      <c r="D12" s="39"/>
      <c r="E12" s="39"/>
      <c r="F12" s="40"/>
    </row>
    <row r="13" spans="1:6" s="37" customFormat="1" ht="35.25" customHeight="1">
      <c r="A13" s="41"/>
      <c r="B13" s="42"/>
      <c r="C13" s="42"/>
      <c r="D13" s="42"/>
      <c r="E13" s="42"/>
      <c r="F13" s="44"/>
    </row>
    <row r="14" spans="1:6" s="37" customFormat="1" ht="35.25" customHeight="1">
      <c r="A14" s="41"/>
      <c r="B14" s="42"/>
      <c r="C14" s="42"/>
      <c r="D14" s="42"/>
      <c r="E14" s="42"/>
      <c r="F14" s="44"/>
    </row>
    <row r="15" spans="1:6" s="37" customFormat="1" ht="35.25" customHeight="1">
      <c r="A15" s="45"/>
      <c r="B15" s="46"/>
      <c r="C15" s="46"/>
      <c r="D15" s="46"/>
      <c r="E15" s="46"/>
      <c r="F15" s="47"/>
    </row>
  </sheetData>
  <mergeCells count="5">
    <mergeCell ref="A1:F1"/>
    <mergeCell ref="A3:C3"/>
    <mergeCell ref="D3:D4"/>
    <mergeCell ref="E3:E4"/>
    <mergeCell ref="F3:F4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7" sqref="D7"/>
    </sheetView>
  </sheetViews>
  <sheetFormatPr defaultColWidth="9" defaultRowHeight="13"/>
  <cols>
    <col min="1" max="1" width="41.90625" style="2" customWidth="1"/>
    <col min="2" max="2" width="22.6328125" style="2" customWidth="1"/>
    <col min="3" max="3" width="41.90625" style="2" customWidth="1"/>
    <col min="4" max="4" width="22.6328125" style="2" customWidth="1"/>
    <col min="5" max="16384" width="9" style="2"/>
  </cols>
  <sheetData>
    <row r="1" spans="1:4" ht="30.75" customHeight="1">
      <c r="A1" s="72" t="s">
        <v>67</v>
      </c>
      <c r="B1" s="72"/>
      <c r="C1" s="72"/>
      <c r="D1" s="72"/>
    </row>
    <row r="2" spans="1:4">
      <c r="D2" s="18" t="s">
        <v>1</v>
      </c>
    </row>
    <row r="3" spans="1:4" ht="18" customHeight="1">
      <c r="A3" s="89" t="s">
        <v>68</v>
      </c>
      <c r="B3" s="90"/>
      <c r="C3" s="90" t="s">
        <v>69</v>
      </c>
      <c r="D3" s="91"/>
    </row>
    <row r="4" spans="1:4" ht="18" customHeight="1">
      <c r="A4" s="19" t="s">
        <v>70</v>
      </c>
      <c r="B4" s="20" t="s">
        <v>5</v>
      </c>
      <c r="C4" s="20" t="s">
        <v>70</v>
      </c>
      <c r="D4" s="21" t="s">
        <v>5</v>
      </c>
    </row>
    <row r="5" spans="1:4" ht="18" customHeight="1">
      <c r="A5" s="32" t="s">
        <v>6</v>
      </c>
      <c r="B5" s="33">
        <f>B6+B7</f>
        <v>616.02</v>
      </c>
      <c r="C5" s="23" t="s">
        <v>71</v>
      </c>
      <c r="D5" s="34">
        <v>616.02</v>
      </c>
    </row>
    <row r="6" spans="1:4" ht="18" customHeight="1">
      <c r="A6" s="32" t="s">
        <v>72</v>
      </c>
      <c r="B6" s="33">
        <v>616.02</v>
      </c>
      <c r="C6" s="23" t="s">
        <v>73</v>
      </c>
      <c r="D6" s="34"/>
    </row>
    <row r="7" spans="1:4" ht="18" customHeight="1">
      <c r="A7" s="32" t="s">
        <v>74</v>
      </c>
      <c r="B7" s="33"/>
      <c r="C7" s="23" t="s">
        <v>75</v>
      </c>
      <c r="D7" s="34"/>
    </row>
    <row r="8" spans="1:4" ht="18" customHeight="1">
      <c r="A8" s="32"/>
      <c r="B8" s="23"/>
      <c r="C8" s="23" t="s">
        <v>76</v>
      </c>
      <c r="D8" s="34"/>
    </row>
    <row r="9" spans="1:4" ht="18" customHeight="1">
      <c r="A9" s="32"/>
      <c r="B9" s="23"/>
      <c r="C9" s="23" t="s">
        <v>77</v>
      </c>
      <c r="D9" s="34"/>
    </row>
    <row r="10" spans="1:4" ht="18" customHeight="1">
      <c r="A10" s="32"/>
      <c r="B10" s="23"/>
      <c r="C10" s="23" t="s">
        <v>78</v>
      </c>
      <c r="D10" s="34"/>
    </row>
    <row r="11" spans="1:4" ht="18" customHeight="1">
      <c r="A11" s="32"/>
      <c r="B11" s="23"/>
      <c r="C11" s="23" t="s">
        <v>79</v>
      </c>
      <c r="D11" s="34"/>
    </row>
    <row r="12" spans="1:4" ht="18" customHeight="1">
      <c r="A12" s="32"/>
      <c r="B12" s="23"/>
      <c r="C12" s="23" t="s">
        <v>80</v>
      </c>
      <c r="D12" s="34"/>
    </row>
    <row r="13" spans="1:4" ht="18" customHeight="1">
      <c r="A13" s="32"/>
      <c r="B13" s="23"/>
      <c r="C13" s="23" t="s">
        <v>81</v>
      </c>
      <c r="D13" s="34"/>
    </row>
    <row r="14" spans="1:4" ht="18" customHeight="1">
      <c r="A14" s="32"/>
      <c r="B14" s="23"/>
      <c r="C14" s="23" t="s">
        <v>82</v>
      </c>
      <c r="D14" s="34"/>
    </row>
    <row r="15" spans="1:4" ht="18" customHeight="1">
      <c r="A15" s="32"/>
      <c r="B15" s="23"/>
      <c r="C15" s="23" t="s">
        <v>83</v>
      </c>
      <c r="D15" s="34"/>
    </row>
    <row r="16" spans="1:4" ht="18" customHeight="1">
      <c r="A16" s="32"/>
      <c r="B16" s="23"/>
      <c r="C16" s="23" t="s">
        <v>84</v>
      </c>
      <c r="D16" s="34"/>
    </row>
    <row r="17" spans="1:4" ht="18" customHeight="1">
      <c r="A17" s="32"/>
      <c r="B17" s="23"/>
      <c r="C17" s="23" t="s">
        <v>85</v>
      </c>
      <c r="D17" s="34"/>
    </row>
    <row r="18" spans="1:4" ht="18" customHeight="1">
      <c r="A18" s="32"/>
      <c r="B18" s="23"/>
      <c r="C18" s="23" t="s">
        <v>86</v>
      </c>
      <c r="D18" s="34"/>
    </row>
    <row r="19" spans="1:4" ht="18" customHeight="1">
      <c r="A19" s="32"/>
      <c r="B19" s="23"/>
      <c r="C19" s="23" t="s">
        <v>87</v>
      </c>
      <c r="D19" s="34"/>
    </row>
    <row r="20" spans="1:4" ht="18" customHeight="1">
      <c r="A20" s="32"/>
      <c r="B20" s="23"/>
      <c r="C20" s="23" t="s">
        <v>88</v>
      </c>
      <c r="D20" s="34"/>
    </row>
    <row r="21" spans="1:4" ht="18" customHeight="1">
      <c r="A21" s="32"/>
      <c r="B21" s="23"/>
      <c r="C21" s="23" t="s">
        <v>89</v>
      </c>
      <c r="D21" s="34"/>
    </row>
    <row r="22" spans="1:4" ht="18" customHeight="1">
      <c r="A22" s="32"/>
      <c r="B22" s="23"/>
      <c r="C22" s="23" t="s">
        <v>90</v>
      </c>
      <c r="D22" s="34"/>
    </row>
    <row r="23" spans="1:4" ht="18" customHeight="1">
      <c r="A23" s="32"/>
      <c r="B23" s="23"/>
      <c r="C23" s="23" t="s">
        <v>91</v>
      </c>
      <c r="D23" s="34"/>
    </row>
    <row r="24" spans="1:4" ht="18" customHeight="1">
      <c r="A24" s="32"/>
      <c r="B24" s="33"/>
      <c r="C24" s="23" t="s">
        <v>92</v>
      </c>
      <c r="D24" s="34"/>
    </row>
    <row r="25" spans="1:4" ht="18" customHeight="1">
      <c r="A25" s="32"/>
      <c r="B25" s="33"/>
      <c r="C25" s="23"/>
      <c r="D25" s="34"/>
    </row>
    <row r="26" spans="1:4" ht="18" customHeight="1">
      <c r="A26" s="26" t="s">
        <v>93</v>
      </c>
      <c r="B26" s="35">
        <f>SUM(B5)</f>
        <v>616.02</v>
      </c>
      <c r="C26" s="16" t="s">
        <v>94</v>
      </c>
      <c r="D26" s="36">
        <f>SUM(D5:D24)</f>
        <v>616.02</v>
      </c>
    </row>
  </sheetData>
  <mergeCells count="3">
    <mergeCell ref="A1:D1"/>
    <mergeCell ref="A3:B3"/>
    <mergeCell ref="C3:D3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9" sqref="G9"/>
    </sheetView>
  </sheetViews>
  <sheetFormatPr defaultColWidth="9" defaultRowHeight="13"/>
  <cols>
    <col min="1" max="3" width="4.36328125" style="2" customWidth="1"/>
    <col min="4" max="4" width="14" style="2" customWidth="1"/>
    <col min="5" max="5" width="26.08984375" style="2" customWidth="1"/>
    <col min="6" max="8" width="10.08984375" style="2" customWidth="1"/>
    <col min="9" max="16384" width="9" style="2"/>
  </cols>
  <sheetData>
    <row r="1" spans="1:8" ht="34.5" customHeight="1">
      <c r="A1" s="72" t="s">
        <v>95</v>
      </c>
      <c r="B1" s="72"/>
      <c r="C1" s="72"/>
      <c r="D1" s="72"/>
      <c r="E1" s="72"/>
      <c r="F1" s="72"/>
      <c r="G1" s="72"/>
      <c r="H1" s="72"/>
    </row>
    <row r="2" spans="1:8">
      <c r="H2" s="2" t="s">
        <v>1</v>
      </c>
    </row>
    <row r="3" spans="1:8" ht="30" customHeight="1">
      <c r="A3" s="92" t="s">
        <v>40</v>
      </c>
      <c r="B3" s="93"/>
      <c r="C3" s="93"/>
      <c r="D3" s="93" t="s">
        <v>41</v>
      </c>
      <c r="E3" s="93" t="s">
        <v>96</v>
      </c>
      <c r="F3" s="93" t="s">
        <v>97</v>
      </c>
      <c r="G3" s="93" t="s">
        <v>98</v>
      </c>
      <c r="H3" s="95" t="s">
        <v>66</v>
      </c>
    </row>
    <row r="4" spans="1:8" ht="30" customHeight="1">
      <c r="A4" s="22" t="s">
        <v>54</v>
      </c>
      <c r="B4" s="28" t="s">
        <v>55</v>
      </c>
      <c r="C4" s="28" t="s">
        <v>56</v>
      </c>
      <c r="D4" s="94"/>
      <c r="E4" s="94"/>
      <c r="F4" s="94"/>
      <c r="G4" s="94"/>
      <c r="H4" s="96"/>
    </row>
    <row r="5" spans="1:8" ht="30" customHeight="1">
      <c r="A5" s="22" t="s">
        <v>60</v>
      </c>
      <c r="B5" s="28" t="s">
        <v>60</v>
      </c>
      <c r="C5" s="28" t="s">
        <v>60</v>
      </c>
      <c r="D5" s="28" t="s">
        <v>60</v>
      </c>
      <c r="E5" s="65" t="s">
        <v>139</v>
      </c>
      <c r="F5" s="28">
        <f>SUM(F6)</f>
        <v>616.02</v>
      </c>
      <c r="G5" s="28">
        <f>SUM(G6)</f>
        <v>560.02</v>
      </c>
      <c r="H5" s="25">
        <f>SUM(H6)</f>
        <v>56</v>
      </c>
    </row>
    <row r="6" spans="1:8" ht="30" customHeight="1">
      <c r="A6" s="29"/>
      <c r="B6" s="28"/>
      <c r="C6" s="28"/>
      <c r="D6" s="28"/>
      <c r="E6" s="28" t="s">
        <v>57</v>
      </c>
      <c r="F6" s="28">
        <f>SUM(F7:F10)</f>
        <v>616.02</v>
      </c>
      <c r="G6" s="28">
        <f>SUM(G7:G10)</f>
        <v>560.02</v>
      </c>
      <c r="H6" s="28">
        <f>SUM(H7:H10)</f>
        <v>56</v>
      </c>
    </row>
    <row r="7" spans="1:8" ht="30" customHeight="1">
      <c r="A7" s="29"/>
      <c r="B7" s="28"/>
      <c r="C7" s="28"/>
      <c r="D7" s="28"/>
      <c r="E7" s="28" t="s">
        <v>63</v>
      </c>
      <c r="F7" s="28">
        <f>SUM(G7:H7)</f>
        <v>390.21</v>
      </c>
      <c r="G7" s="28">
        <v>390.21</v>
      </c>
      <c r="H7" s="25"/>
    </row>
    <row r="8" spans="1:8" ht="30" customHeight="1">
      <c r="A8" s="29"/>
      <c r="B8" s="28"/>
      <c r="C8" s="28"/>
      <c r="D8" s="28"/>
      <c r="E8" s="28" t="s">
        <v>64</v>
      </c>
      <c r="F8" s="28">
        <f>SUM(G8:H8)</f>
        <v>112</v>
      </c>
      <c r="G8" s="28">
        <v>112</v>
      </c>
      <c r="H8" s="25"/>
    </row>
    <row r="9" spans="1:8" ht="30" customHeight="1">
      <c r="A9" s="29"/>
      <c r="B9" s="28"/>
      <c r="C9" s="28"/>
      <c r="D9" s="28"/>
      <c r="E9" s="28" t="s">
        <v>65</v>
      </c>
      <c r="F9" s="28">
        <f>SUM(G9:H9)</f>
        <v>57.81</v>
      </c>
      <c r="G9" s="28">
        <v>57.81</v>
      </c>
      <c r="H9" s="25"/>
    </row>
    <row r="10" spans="1:8" ht="30" customHeight="1">
      <c r="A10" s="29"/>
      <c r="B10" s="28"/>
      <c r="C10" s="28"/>
      <c r="D10" s="28"/>
      <c r="E10" s="28" t="s">
        <v>99</v>
      </c>
      <c r="F10" s="28">
        <f>SUM(G10:H10)</f>
        <v>56</v>
      </c>
      <c r="G10" s="28"/>
      <c r="H10" s="25">
        <v>56</v>
      </c>
    </row>
    <row r="11" spans="1:8" ht="30" customHeight="1">
      <c r="A11" s="29"/>
      <c r="B11" s="28"/>
      <c r="C11" s="28"/>
      <c r="D11" s="28"/>
      <c r="E11" s="28"/>
      <c r="F11" s="28"/>
      <c r="G11" s="28"/>
      <c r="H11" s="25"/>
    </row>
    <row r="12" spans="1:8" ht="30" customHeight="1">
      <c r="A12" s="29"/>
      <c r="B12" s="28"/>
      <c r="C12" s="28"/>
      <c r="D12" s="28"/>
      <c r="E12" s="28"/>
      <c r="F12" s="28"/>
      <c r="G12" s="28"/>
      <c r="H12" s="25"/>
    </row>
    <row r="13" spans="1:8" ht="30" customHeight="1">
      <c r="A13" s="29"/>
      <c r="B13" s="28"/>
      <c r="C13" s="28"/>
      <c r="D13" s="28"/>
      <c r="E13" s="28"/>
      <c r="F13" s="28"/>
      <c r="G13" s="28"/>
      <c r="H13" s="25"/>
    </row>
    <row r="14" spans="1:8" ht="30" customHeight="1">
      <c r="A14" s="29"/>
      <c r="B14" s="28"/>
      <c r="C14" s="28"/>
      <c r="D14" s="28"/>
      <c r="E14" s="28"/>
      <c r="F14" s="28"/>
      <c r="G14" s="28"/>
      <c r="H14" s="25"/>
    </row>
    <row r="15" spans="1:8" ht="30" customHeight="1">
      <c r="A15" s="30"/>
      <c r="B15" s="31"/>
      <c r="C15" s="31"/>
      <c r="D15" s="31"/>
      <c r="E15" s="31"/>
      <c r="F15" s="31"/>
      <c r="G15" s="31"/>
      <c r="H15" s="27"/>
    </row>
  </sheetData>
  <mergeCells count="7">
    <mergeCell ref="A1:H1"/>
    <mergeCell ref="A3:C3"/>
    <mergeCell ref="D3:D4"/>
    <mergeCell ref="E3:E4"/>
    <mergeCell ref="F3:F4"/>
    <mergeCell ref="G3:G4"/>
    <mergeCell ref="H3:H4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E44" sqref="E44"/>
    </sheetView>
  </sheetViews>
  <sheetFormatPr defaultColWidth="9" defaultRowHeight="13"/>
  <cols>
    <col min="1" max="1" width="20.36328125" style="2" customWidth="1"/>
    <col min="2" max="2" width="37.36328125" style="2" customWidth="1"/>
    <col min="3" max="3" width="25.90625" style="2" customWidth="1"/>
    <col min="4" max="16384" width="9" style="2"/>
  </cols>
  <sheetData>
    <row r="1" spans="1:3" ht="25.5">
      <c r="A1" s="72" t="s">
        <v>100</v>
      </c>
      <c r="B1" s="72"/>
      <c r="C1" s="72"/>
    </row>
    <row r="2" spans="1:3" ht="13.5" thickBot="1">
      <c r="C2" s="18" t="s">
        <v>101</v>
      </c>
    </row>
    <row r="3" spans="1:3" ht="27" customHeight="1">
      <c r="A3" s="89" t="s">
        <v>102</v>
      </c>
      <c r="B3" s="90"/>
      <c r="C3" s="67" t="s">
        <v>103</v>
      </c>
    </row>
    <row r="4" spans="1:3" ht="27" customHeight="1">
      <c r="A4" s="97" t="s">
        <v>43</v>
      </c>
      <c r="B4" s="102"/>
      <c r="C4" s="21">
        <f>C5+C12+C35</f>
        <v>5600192</v>
      </c>
    </row>
    <row r="5" spans="1:3" ht="27" customHeight="1">
      <c r="A5" s="97" t="s">
        <v>63</v>
      </c>
      <c r="B5" s="23" t="s">
        <v>104</v>
      </c>
      <c r="C5" s="68">
        <f>SUM(C6:C11)</f>
        <v>3327220</v>
      </c>
    </row>
    <row r="6" spans="1:3" ht="27" customHeight="1">
      <c r="A6" s="97"/>
      <c r="B6" s="23" t="s">
        <v>105</v>
      </c>
      <c r="C6" s="68">
        <v>1250052</v>
      </c>
    </row>
    <row r="7" spans="1:3" ht="27" customHeight="1">
      <c r="A7" s="97"/>
      <c r="B7" s="23" t="s">
        <v>106</v>
      </c>
      <c r="C7" s="68">
        <v>1020444</v>
      </c>
    </row>
    <row r="8" spans="1:3" ht="27" customHeight="1">
      <c r="A8" s="97"/>
      <c r="B8" s="23" t="s">
        <v>107</v>
      </c>
      <c r="C8" s="100">
        <v>476171</v>
      </c>
    </row>
    <row r="9" spans="1:3" ht="27" customHeight="1">
      <c r="A9" s="97"/>
      <c r="B9" s="23" t="s">
        <v>108</v>
      </c>
      <c r="C9" s="101"/>
    </row>
    <row r="10" spans="1:3" ht="27" customHeight="1">
      <c r="A10" s="97"/>
      <c r="B10" s="23" t="s">
        <v>109</v>
      </c>
      <c r="C10" s="68">
        <v>568068</v>
      </c>
    </row>
    <row r="11" spans="1:3" ht="27" customHeight="1">
      <c r="A11" s="97"/>
      <c r="B11" s="23" t="s">
        <v>110</v>
      </c>
      <c r="C11" s="68">
        <v>12485</v>
      </c>
    </row>
    <row r="12" spans="1:3" ht="27" customHeight="1">
      <c r="A12" s="97" t="s">
        <v>111</v>
      </c>
      <c r="B12" s="23" t="s">
        <v>104</v>
      </c>
      <c r="C12" s="68">
        <f>SUM(C13:C34)</f>
        <v>1120000</v>
      </c>
    </row>
    <row r="13" spans="1:3" ht="27" customHeight="1">
      <c r="A13" s="97"/>
      <c r="B13" s="23" t="s">
        <v>112</v>
      </c>
      <c r="C13" s="68">
        <v>150000</v>
      </c>
    </row>
    <row r="14" spans="1:3" ht="27" customHeight="1">
      <c r="A14" s="97"/>
      <c r="B14" s="23" t="s">
        <v>153</v>
      </c>
      <c r="C14" s="68"/>
    </row>
    <row r="15" spans="1:3" ht="27" customHeight="1">
      <c r="A15" s="97"/>
      <c r="B15" s="23" t="s">
        <v>154</v>
      </c>
      <c r="C15" s="68"/>
    </row>
    <row r="16" spans="1:3" ht="27" customHeight="1">
      <c r="A16" s="97"/>
      <c r="B16" s="23" t="s">
        <v>155</v>
      </c>
      <c r="C16" s="68"/>
    </row>
    <row r="17" spans="1:3" ht="27" customHeight="1">
      <c r="A17" s="97"/>
      <c r="B17" s="23" t="s">
        <v>156</v>
      </c>
      <c r="C17" s="68"/>
    </row>
    <row r="18" spans="1:3" ht="27" customHeight="1">
      <c r="A18" s="97"/>
      <c r="B18" s="23" t="s">
        <v>157</v>
      </c>
      <c r="C18" s="68"/>
    </row>
    <row r="19" spans="1:3" ht="27" customHeight="1">
      <c r="A19" s="97"/>
      <c r="B19" s="23" t="s">
        <v>113</v>
      </c>
      <c r="C19" s="68"/>
    </row>
    <row r="20" spans="1:3" ht="27" customHeight="1">
      <c r="A20" s="97"/>
      <c r="B20" s="23" t="s">
        <v>158</v>
      </c>
      <c r="C20" s="68"/>
    </row>
    <row r="21" spans="1:3" ht="27" customHeight="1">
      <c r="A21" s="97"/>
      <c r="B21" s="23" t="s">
        <v>159</v>
      </c>
      <c r="C21" s="68"/>
    </row>
    <row r="22" spans="1:3" ht="27" customHeight="1">
      <c r="A22" s="97"/>
      <c r="B22" s="23" t="s">
        <v>160</v>
      </c>
      <c r="C22" s="68"/>
    </row>
    <row r="23" spans="1:3" ht="27" customHeight="1">
      <c r="A23" s="97"/>
      <c r="B23" s="23" t="s">
        <v>161</v>
      </c>
      <c r="C23" s="68"/>
    </row>
    <row r="24" spans="1:3" ht="27" customHeight="1">
      <c r="A24" s="97"/>
      <c r="B24" s="23" t="s">
        <v>162</v>
      </c>
      <c r="C24" s="68"/>
    </row>
    <row r="25" spans="1:3" ht="27" customHeight="1">
      <c r="A25" s="97"/>
      <c r="B25" s="23" t="s">
        <v>163</v>
      </c>
      <c r="C25" s="68"/>
    </row>
    <row r="26" spans="1:3" ht="27" customHeight="1">
      <c r="A26" s="97"/>
      <c r="B26" s="23" t="s">
        <v>164</v>
      </c>
      <c r="C26" s="68"/>
    </row>
    <row r="27" spans="1:3" ht="27" customHeight="1">
      <c r="A27" s="97"/>
      <c r="B27" s="23" t="s">
        <v>165</v>
      </c>
      <c r="C27" s="68"/>
    </row>
    <row r="28" spans="1:3" ht="27" customHeight="1">
      <c r="A28" s="97"/>
      <c r="B28" s="23" t="s">
        <v>114</v>
      </c>
      <c r="C28" s="68"/>
    </row>
    <row r="29" spans="1:3" ht="27" customHeight="1">
      <c r="A29" s="98" t="s">
        <v>111</v>
      </c>
      <c r="B29" s="23" t="s">
        <v>166</v>
      </c>
      <c r="C29" s="68"/>
    </row>
    <row r="30" spans="1:3" ht="27" customHeight="1">
      <c r="A30" s="98"/>
      <c r="B30" s="23" t="s">
        <v>167</v>
      </c>
      <c r="C30" s="68"/>
    </row>
    <row r="31" spans="1:3" ht="27" customHeight="1">
      <c r="A31" s="98"/>
      <c r="B31" s="23" t="s">
        <v>168</v>
      </c>
      <c r="C31" s="68"/>
    </row>
    <row r="32" spans="1:3" ht="27" customHeight="1">
      <c r="A32" s="98"/>
      <c r="B32" s="23" t="s">
        <v>169</v>
      </c>
      <c r="C32" s="68"/>
    </row>
    <row r="33" spans="1:5" ht="27" customHeight="1">
      <c r="A33" s="98"/>
      <c r="B33" s="23" t="s">
        <v>170</v>
      </c>
      <c r="C33" s="68"/>
    </row>
    <row r="34" spans="1:5" ht="27" customHeight="1">
      <c r="A34" s="98"/>
      <c r="B34" s="23" t="s">
        <v>115</v>
      </c>
      <c r="C34" s="68">
        <v>970000</v>
      </c>
    </row>
    <row r="35" spans="1:5" ht="27" customHeight="1">
      <c r="A35" s="97" t="s">
        <v>65</v>
      </c>
      <c r="B35" s="23" t="s">
        <v>104</v>
      </c>
      <c r="C35" s="68">
        <f>SUM(C36:C46)</f>
        <v>1152972</v>
      </c>
    </row>
    <row r="36" spans="1:5" ht="27" customHeight="1">
      <c r="A36" s="97"/>
      <c r="B36" s="23" t="s">
        <v>116</v>
      </c>
      <c r="C36" s="104">
        <v>100000</v>
      </c>
      <c r="D36" s="70"/>
      <c r="E36" s="71"/>
    </row>
    <row r="37" spans="1:5" ht="27" customHeight="1">
      <c r="A37" s="97"/>
      <c r="B37" s="23" t="s">
        <v>117</v>
      </c>
      <c r="C37" s="104">
        <v>341184</v>
      </c>
      <c r="D37" s="70"/>
      <c r="E37" s="71"/>
    </row>
    <row r="38" spans="1:5" ht="27" customHeight="1">
      <c r="A38" s="97"/>
      <c r="B38" s="23" t="s">
        <v>118</v>
      </c>
      <c r="C38" s="68"/>
      <c r="D38" s="71"/>
    </row>
    <row r="39" spans="1:5" ht="27" customHeight="1">
      <c r="A39" s="97"/>
      <c r="B39" s="23" t="s">
        <v>119</v>
      </c>
      <c r="C39" s="68"/>
    </row>
    <row r="40" spans="1:5" ht="27" customHeight="1">
      <c r="A40" s="97"/>
      <c r="B40" s="23" t="s">
        <v>120</v>
      </c>
      <c r="C40" s="68"/>
    </row>
    <row r="41" spans="1:5" ht="27" customHeight="1">
      <c r="A41" s="97"/>
      <c r="B41" s="23" t="s">
        <v>121</v>
      </c>
      <c r="C41" s="68"/>
    </row>
    <row r="42" spans="1:5" ht="27" customHeight="1">
      <c r="A42" s="97"/>
      <c r="B42" s="23" t="s">
        <v>122</v>
      </c>
      <c r="C42" s="68">
        <v>456490</v>
      </c>
    </row>
    <row r="43" spans="1:5" ht="27" customHeight="1">
      <c r="A43" s="97"/>
      <c r="B43" s="23" t="s">
        <v>123</v>
      </c>
      <c r="C43" s="68"/>
    </row>
    <row r="44" spans="1:5" ht="27" customHeight="1">
      <c r="A44" s="97"/>
      <c r="B44" s="23" t="s">
        <v>124</v>
      </c>
      <c r="C44" s="68"/>
    </row>
    <row r="45" spans="1:5" ht="27" customHeight="1">
      <c r="A45" s="97"/>
      <c r="B45" s="23" t="s">
        <v>125</v>
      </c>
      <c r="C45" s="68">
        <v>243458</v>
      </c>
    </row>
    <row r="46" spans="1:5" ht="27" customHeight="1" thickBot="1">
      <c r="A46" s="99"/>
      <c r="B46" s="24" t="s">
        <v>126</v>
      </c>
      <c r="C46" s="105">
        <v>11840</v>
      </c>
    </row>
  </sheetData>
  <mergeCells count="8">
    <mergeCell ref="A12:A28"/>
    <mergeCell ref="A29:A34"/>
    <mergeCell ref="A35:A46"/>
    <mergeCell ref="C8:C9"/>
    <mergeCell ref="A1:C1"/>
    <mergeCell ref="A3:B3"/>
    <mergeCell ref="A4:B4"/>
    <mergeCell ref="A5:A11"/>
  </mergeCells>
  <phoneticPr fontId="9" type="noConversion"/>
  <printOptions horizontalCentered="1"/>
  <pageMargins left="0.70763888888888904" right="0.70763888888888904" top="0.74791666666666701" bottom="0.55000000000000004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30" sqref="C30"/>
    </sheetView>
  </sheetViews>
  <sheetFormatPr defaultColWidth="9" defaultRowHeight="13"/>
  <cols>
    <col min="1" max="2" width="26.7265625" style="2" customWidth="1"/>
    <col min="3" max="3" width="19.7265625" style="2" customWidth="1"/>
    <col min="4" max="16384" width="9" style="2"/>
  </cols>
  <sheetData>
    <row r="1" spans="1:3" ht="25.5">
      <c r="A1" s="72" t="s">
        <v>140</v>
      </c>
      <c r="B1" s="72"/>
      <c r="C1" s="72"/>
    </row>
    <row r="2" spans="1:3" ht="13.5" thickBot="1">
      <c r="C2" s="18" t="s">
        <v>141</v>
      </c>
    </row>
    <row r="3" spans="1:3" ht="24" customHeight="1">
      <c r="A3" s="89" t="s">
        <v>142</v>
      </c>
      <c r="B3" s="90"/>
      <c r="C3" s="67" t="s">
        <v>103</v>
      </c>
    </row>
    <row r="4" spans="1:3" ht="24" customHeight="1">
      <c r="A4" s="97" t="s">
        <v>43</v>
      </c>
      <c r="B4" s="102"/>
      <c r="C4" s="21">
        <f>SUM(C5+C10+C25)</f>
        <v>5600192</v>
      </c>
    </row>
    <row r="5" spans="1:3" ht="24" customHeight="1">
      <c r="A5" s="98" t="s">
        <v>143</v>
      </c>
      <c r="B5" s="69" t="s">
        <v>104</v>
      </c>
      <c r="C5" s="21">
        <f>SUM(C6:C9)</f>
        <v>3902051</v>
      </c>
    </row>
    <row r="6" spans="1:3" ht="24" customHeight="1">
      <c r="A6" s="98"/>
      <c r="B6" s="23" t="s">
        <v>144</v>
      </c>
      <c r="C6" s="21">
        <v>2746667</v>
      </c>
    </row>
    <row r="7" spans="1:3" ht="24" customHeight="1">
      <c r="A7" s="98"/>
      <c r="B7" s="23" t="s">
        <v>109</v>
      </c>
      <c r="C7" s="21">
        <v>568068</v>
      </c>
    </row>
    <row r="8" spans="1:3" ht="24" customHeight="1">
      <c r="A8" s="98"/>
      <c r="B8" s="23" t="s">
        <v>125</v>
      </c>
      <c r="C8" s="21">
        <v>243458</v>
      </c>
    </row>
    <row r="9" spans="1:3" ht="24" customHeight="1">
      <c r="A9" s="98"/>
      <c r="B9" s="23" t="s">
        <v>110</v>
      </c>
      <c r="C9" s="21">
        <v>343858</v>
      </c>
    </row>
    <row r="10" spans="1:3" ht="24" customHeight="1">
      <c r="A10" s="98" t="s">
        <v>145</v>
      </c>
      <c r="B10" s="69" t="s">
        <v>104</v>
      </c>
      <c r="C10" s="21">
        <f>SUM(C11:C20)</f>
        <v>1120000</v>
      </c>
    </row>
    <row r="11" spans="1:3" ht="24" customHeight="1">
      <c r="A11" s="98"/>
      <c r="B11" s="23" t="s">
        <v>146</v>
      </c>
      <c r="C11" s="21">
        <v>150000</v>
      </c>
    </row>
    <row r="12" spans="1:3" ht="24" customHeight="1">
      <c r="A12" s="98"/>
      <c r="B12" s="23" t="s">
        <v>162</v>
      </c>
      <c r="C12" s="21"/>
    </row>
    <row r="13" spans="1:3" ht="24" customHeight="1">
      <c r="A13" s="98"/>
      <c r="B13" s="23" t="s">
        <v>163</v>
      </c>
      <c r="C13" s="21"/>
    </row>
    <row r="14" spans="1:3" ht="24" customHeight="1">
      <c r="A14" s="98"/>
      <c r="B14" s="23" t="s">
        <v>171</v>
      </c>
      <c r="C14" s="21"/>
    </row>
    <row r="15" spans="1:3" ht="24" customHeight="1">
      <c r="A15" s="98"/>
      <c r="B15" s="23" t="s">
        <v>169</v>
      </c>
      <c r="C15" s="21"/>
    </row>
    <row r="16" spans="1:3" ht="24" customHeight="1">
      <c r="A16" s="98"/>
      <c r="B16" s="23" t="s">
        <v>164</v>
      </c>
      <c r="C16" s="21"/>
    </row>
    <row r="17" spans="1:3" ht="24" customHeight="1">
      <c r="A17" s="98"/>
      <c r="B17" s="23" t="s">
        <v>167</v>
      </c>
      <c r="C17" s="21"/>
    </row>
    <row r="18" spans="1:3" ht="24" customHeight="1">
      <c r="A18" s="98"/>
      <c r="B18" s="23" t="s">
        <v>113</v>
      </c>
      <c r="C18" s="21"/>
    </row>
    <row r="19" spans="1:3" ht="24" customHeight="1">
      <c r="A19" s="98"/>
      <c r="B19" s="23" t="s">
        <v>147</v>
      </c>
      <c r="C19" s="21"/>
    </row>
    <row r="20" spans="1:3" ht="24" customHeight="1">
      <c r="A20" s="98"/>
      <c r="B20" s="23" t="s">
        <v>115</v>
      </c>
      <c r="C20" s="21">
        <v>970000</v>
      </c>
    </row>
    <row r="21" spans="1:3" ht="24" customHeight="1">
      <c r="A21" s="98" t="s">
        <v>172</v>
      </c>
      <c r="B21" s="69" t="s">
        <v>104</v>
      </c>
      <c r="C21" s="21"/>
    </row>
    <row r="22" spans="1:3" ht="24" customHeight="1">
      <c r="A22" s="98"/>
      <c r="B22" s="23" t="s">
        <v>63</v>
      </c>
      <c r="C22" s="21"/>
    </row>
    <row r="23" spans="1:3" ht="24" customHeight="1">
      <c r="A23" s="98"/>
      <c r="B23" s="23" t="s">
        <v>64</v>
      </c>
      <c r="C23" s="21"/>
    </row>
    <row r="24" spans="1:3" ht="24" customHeight="1">
      <c r="A24" s="98"/>
      <c r="B24" s="23" t="s">
        <v>148</v>
      </c>
      <c r="C24" s="21"/>
    </row>
    <row r="25" spans="1:3" ht="24" customHeight="1">
      <c r="A25" s="98" t="s">
        <v>152</v>
      </c>
      <c r="B25" s="69" t="s">
        <v>104</v>
      </c>
      <c r="C25" s="21">
        <f>SUM(C26:C30)</f>
        <v>578141</v>
      </c>
    </row>
    <row r="26" spans="1:3" ht="24" customHeight="1">
      <c r="A26" s="98"/>
      <c r="B26" s="23" t="s">
        <v>149</v>
      </c>
      <c r="C26" s="21"/>
    </row>
    <row r="27" spans="1:3" ht="24" customHeight="1">
      <c r="A27" s="98"/>
      <c r="B27" s="23" t="s">
        <v>123</v>
      </c>
      <c r="C27" s="21"/>
    </row>
    <row r="28" spans="1:3" ht="24" customHeight="1">
      <c r="A28" s="98"/>
      <c r="B28" s="23" t="s">
        <v>150</v>
      </c>
      <c r="C28" s="21"/>
    </row>
    <row r="29" spans="1:3" ht="24" customHeight="1">
      <c r="A29" s="98"/>
      <c r="B29" s="23" t="s">
        <v>151</v>
      </c>
      <c r="C29" s="21">
        <v>566301</v>
      </c>
    </row>
    <row r="30" spans="1:3" ht="24" customHeight="1" thickBot="1">
      <c r="A30" s="103"/>
      <c r="B30" s="24" t="s">
        <v>126</v>
      </c>
      <c r="C30" s="17">
        <v>11840</v>
      </c>
    </row>
  </sheetData>
  <mergeCells count="7">
    <mergeCell ref="A21:A24"/>
    <mergeCell ref="A25:A30"/>
    <mergeCell ref="A1:C1"/>
    <mergeCell ref="A3:B3"/>
    <mergeCell ref="A4:B4"/>
    <mergeCell ref="A5:A9"/>
    <mergeCell ref="A10:A20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8" sqref="C8"/>
    </sheetView>
  </sheetViews>
  <sheetFormatPr defaultColWidth="9" defaultRowHeight="13"/>
  <cols>
    <col min="1" max="1" width="13.36328125" style="2" customWidth="1"/>
    <col min="2" max="2" width="23.90625" style="2" customWidth="1"/>
    <col min="3" max="3" width="11.453125" style="2" customWidth="1"/>
    <col min="4" max="5" width="16.6328125" style="2" customWidth="1"/>
    <col min="6" max="16384" width="9" style="2"/>
  </cols>
  <sheetData>
    <row r="1" spans="1:5" ht="40.5" customHeight="1">
      <c r="A1" s="72" t="s">
        <v>127</v>
      </c>
      <c r="B1" s="72"/>
      <c r="C1" s="72"/>
      <c r="D1" s="72"/>
      <c r="E1" s="72"/>
    </row>
    <row r="2" spans="1:5" ht="18.75" customHeight="1">
      <c r="E2" s="2" t="s">
        <v>1</v>
      </c>
    </row>
    <row r="3" spans="1:5" ht="36.75" customHeight="1">
      <c r="A3" s="11" t="s">
        <v>40</v>
      </c>
      <c r="B3" s="12" t="s">
        <v>128</v>
      </c>
      <c r="C3" s="12" t="s">
        <v>104</v>
      </c>
      <c r="D3" s="12" t="s">
        <v>98</v>
      </c>
      <c r="E3" s="13" t="s">
        <v>66</v>
      </c>
    </row>
    <row r="4" spans="1:5" ht="36.75" customHeight="1">
      <c r="A4" s="14"/>
      <c r="B4" s="15"/>
      <c r="C4" s="16"/>
      <c r="D4" s="16"/>
      <c r="E4" s="17"/>
    </row>
    <row r="5" spans="1:5" ht="25.5" customHeight="1">
      <c r="A5" s="2" t="s">
        <v>129</v>
      </c>
    </row>
  </sheetData>
  <mergeCells count="1">
    <mergeCell ref="A1:E1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7" sqref="B7"/>
    </sheetView>
  </sheetViews>
  <sheetFormatPr defaultColWidth="9" defaultRowHeight="14"/>
  <cols>
    <col min="1" max="1" width="44.36328125" customWidth="1"/>
    <col min="2" max="2" width="37.7265625" customWidth="1"/>
  </cols>
  <sheetData>
    <row r="1" spans="1:2" s="1" customFormat="1" ht="40.5" customHeight="1">
      <c r="A1" s="72" t="s">
        <v>130</v>
      </c>
      <c r="B1" s="72"/>
    </row>
    <row r="2" spans="1:2" ht="20.25" customHeight="1">
      <c r="B2" s="2" t="s">
        <v>131</v>
      </c>
    </row>
    <row r="3" spans="1:2" ht="36.75" customHeight="1">
      <c r="A3" s="3" t="s">
        <v>132</v>
      </c>
      <c r="B3" s="4" t="s">
        <v>133</v>
      </c>
    </row>
    <row r="4" spans="1:2" ht="36.75" customHeight="1">
      <c r="A4" s="5" t="s">
        <v>57</v>
      </c>
      <c r="B4" s="6"/>
    </row>
    <row r="5" spans="1:2" ht="36.75" customHeight="1">
      <c r="A5" s="7" t="s">
        <v>134</v>
      </c>
      <c r="B5" s="6"/>
    </row>
    <row r="6" spans="1:2" ht="36.75" customHeight="1">
      <c r="A6" s="7" t="s">
        <v>135</v>
      </c>
      <c r="B6" s="6"/>
    </row>
    <row r="7" spans="1:2" ht="36.75" customHeight="1">
      <c r="A7" s="8" t="s">
        <v>136</v>
      </c>
      <c r="B7" s="6"/>
    </row>
    <row r="8" spans="1:2" ht="36.75" customHeight="1">
      <c r="A8" s="8" t="s">
        <v>137</v>
      </c>
      <c r="B8" s="6"/>
    </row>
    <row r="9" spans="1:2" ht="36.75" customHeight="1">
      <c r="A9" s="9" t="s">
        <v>138</v>
      </c>
      <c r="B9" s="10"/>
    </row>
  </sheetData>
  <mergeCells count="1">
    <mergeCell ref="A1:B1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4" sqref="I14"/>
    </sheetView>
  </sheetViews>
  <sheetFormatPr defaultRowHeight="14"/>
  <sheetData/>
  <phoneticPr fontId="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2018-02-08T01:45:00Z</cp:lastPrinted>
  <dcterms:created xsi:type="dcterms:W3CDTF">2018-02-08T00:41:00Z</dcterms:created>
  <dcterms:modified xsi:type="dcterms:W3CDTF">2018-06-21T08:51:33Z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